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etros" sheetId="1" r:id="rId1"/>
  </sheets>
  <calcPr calcId="125725"/>
  <fileRecoveryPr dataExtractLoad="1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B20"/>
  <c r="C20"/>
  <c r="G20"/>
  <c r="H20"/>
  <c r="I20"/>
  <c r="I21" s="1"/>
  <c r="L20"/>
  <c r="B21"/>
  <c r="G2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M20" l="1"/>
  <c r="N20"/>
  <c r="O20" s="1"/>
  <c r="D20"/>
  <c r="C21" s="1"/>
  <c r="H21"/>
  <c r="I22"/>
  <c r="D21"/>
  <c r="B22"/>
  <c r="L21"/>
  <c r="I23" l="1"/>
  <c r="H22"/>
  <c r="L22"/>
  <c r="B23"/>
  <c r="N21"/>
  <c r="C22"/>
  <c r="M21"/>
  <c r="O21"/>
  <c r="L23" l="1"/>
  <c r="B24"/>
  <c r="H23"/>
  <c r="I24"/>
  <c r="M22"/>
  <c r="C23"/>
  <c r="N22"/>
  <c r="O22" s="1"/>
  <c r="D22"/>
  <c r="O23" l="1"/>
  <c r="N23"/>
  <c r="C24"/>
  <c r="M23"/>
  <c r="D24"/>
  <c r="B25"/>
  <c r="L24"/>
  <c r="I25"/>
  <c r="H24"/>
  <c r="D23"/>
  <c r="L25" l="1"/>
  <c r="B26"/>
  <c r="M24"/>
  <c r="C25"/>
  <c r="N24"/>
  <c r="H25"/>
  <c r="I26"/>
  <c r="O24"/>
  <c r="N25" l="1"/>
  <c r="M25"/>
  <c r="C26"/>
  <c r="L26"/>
  <c r="D26"/>
  <c r="B27"/>
  <c r="I27"/>
  <c r="H26"/>
  <c r="O25"/>
  <c r="D25"/>
  <c r="L27" l="1"/>
  <c r="B28"/>
  <c r="H27"/>
  <c r="I28"/>
  <c r="M26"/>
  <c r="C27"/>
  <c r="N26"/>
  <c r="O26" s="1"/>
  <c r="N27" l="1"/>
  <c r="O27" s="1"/>
  <c r="M27"/>
  <c r="C28"/>
  <c r="L28"/>
  <c r="D28"/>
  <c r="B29"/>
  <c r="I29"/>
  <c r="H28"/>
  <c r="D27"/>
  <c r="L29" l="1"/>
  <c r="B30"/>
  <c r="H29"/>
  <c r="I30"/>
  <c r="M28"/>
  <c r="C29"/>
  <c r="D29" s="1"/>
  <c r="N28"/>
  <c r="O28" s="1"/>
  <c r="O29" l="1"/>
  <c r="I31"/>
  <c r="H30"/>
  <c r="N29"/>
  <c r="C30"/>
  <c r="M29"/>
  <c r="L30"/>
  <c r="B31"/>
  <c r="L31" l="1"/>
  <c r="B32"/>
  <c r="M30"/>
  <c r="C31"/>
  <c r="D31" s="1"/>
  <c r="N30"/>
  <c r="H31"/>
  <c r="I32"/>
  <c r="O30"/>
  <c r="D30"/>
  <c r="B33" l="1"/>
  <c r="L32"/>
  <c r="N31"/>
  <c r="C32"/>
  <c r="D32" s="1"/>
  <c r="M31"/>
  <c r="I33"/>
  <c r="H32"/>
  <c r="O31"/>
  <c r="D33" l="1"/>
  <c r="L33"/>
  <c r="B34"/>
  <c r="H33"/>
  <c r="I34"/>
  <c r="M32"/>
  <c r="C33"/>
  <c r="N32"/>
  <c r="O32" s="1"/>
  <c r="O33" l="1"/>
  <c r="I35"/>
  <c r="H34"/>
  <c r="B35"/>
  <c r="L34"/>
  <c r="N33"/>
  <c r="M33"/>
  <c r="C34"/>
  <c r="M34" l="1"/>
  <c r="C35"/>
  <c r="N34"/>
  <c r="H35"/>
  <c r="I36"/>
  <c r="D34"/>
  <c r="O34"/>
  <c r="D35"/>
  <c r="L35"/>
  <c r="B36"/>
  <c r="I37" l="1"/>
  <c r="H36"/>
  <c r="L36"/>
  <c r="B37"/>
  <c r="N35"/>
  <c r="C36"/>
  <c r="M35"/>
  <c r="O35"/>
  <c r="D37" l="1"/>
  <c r="L37"/>
  <c r="B38"/>
  <c r="H37"/>
  <c r="I38"/>
  <c r="M36"/>
  <c r="C37"/>
  <c r="N36"/>
  <c r="O36"/>
  <c r="D36"/>
  <c r="N37" l="1"/>
  <c r="O37" s="1"/>
  <c r="C38"/>
  <c r="M37"/>
  <c r="L38"/>
  <c r="D38"/>
  <c r="B39"/>
  <c r="I39"/>
  <c r="H38"/>
  <c r="O38" l="1"/>
  <c r="L39"/>
  <c r="B40"/>
  <c r="M38"/>
  <c r="C39"/>
  <c r="N38"/>
  <c r="H39"/>
  <c r="I40"/>
  <c r="I41" l="1"/>
  <c r="H40"/>
  <c r="N39"/>
  <c r="C40"/>
  <c r="D40" s="1"/>
  <c r="M39"/>
  <c r="D39"/>
  <c r="B41"/>
  <c r="L40"/>
  <c r="O39"/>
  <c r="H41" l="1"/>
  <c r="I42"/>
  <c r="L41"/>
  <c r="B42"/>
  <c r="M40"/>
  <c r="C41"/>
  <c r="N40"/>
  <c r="O40" s="1"/>
  <c r="O41" l="1"/>
  <c r="L42"/>
  <c r="B43"/>
  <c r="I43"/>
  <c r="H42"/>
  <c r="N41"/>
  <c r="M41"/>
  <c r="C42"/>
  <c r="D42" s="1"/>
  <c r="D41"/>
  <c r="M42" l="1"/>
  <c r="C43"/>
  <c r="N42"/>
  <c r="O42" s="1"/>
  <c r="H43"/>
  <c r="I44"/>
  <c r="D43"/>
  <c r="L43"/>
  <c r="B44"/>
  <c r="I45" l="1"/>
  <c r="H44"/>
  <c r="N43"/>
  <c r="O43" s="1"/>
  <c r="M43"/>
  <c r="C44"/>
  <c r="D44" s="1"/>
  <c r="L44"/>
  <c r="B45"/>
  <c r="H45" l="1"/>
  <c r="I46"/>
  <c r="L45"/>
  <c r="B46"/>
  <c r="M44"/>
  <c r="C45"/>
  <c r="N44"/>
  <c r="O44" s="1"/>
  <c r="O45" l="1"/>
  <c r="I47"/>
  <c r="H46"/>
  <c r="B47"/>
  <c r="L46"/>
  <c r="N45"/>
  <c r="C46"/>
  <c r="M45"/>
  <c r="D45"/>
  <c r="H47" l="1"/>
  <c r="I48"/>
  <c r="O46"/>
  <c r="L47"/>
  <c r="B48"/>
  <c r="M46"/>
  <c r="C47"/>
  <c r="N46"/>
  <c r="D46"/>
  <c r="B49" l="1"/>
  <c r="D48"/>
  <c r="L48"/>
  <c r="I49"/>
  <c r="H48"/>
  <c r="N47"/>
  <c r="C48"/>
  <c r="M47"/>
  <c r="O47"/>
  <c r="D47"/>
  <c r="L49" l="1"/>
  <c r="N49" s="1"/>
  <c r="B50"/>
  <c r="M48"/>
  <c r="M49" s="1"/>
  <c r="C49"/>
  <c r="C50" s="1"/>
  <c r="N48"/>
  <c r="O48" s="1"/>
  <c r="O49" s="1"/>
  <c r="H49"/>
  <c r="I50"/>
  <c r="L50" l="1"/>
  <c r="D50"/>
  <c r="B51"/>
  <c r="I51"/>
  <c r="H50"/>
  <c r="M50" s="1"/>
  <c r="C51"/>
  <c r="D49"/>
  <c r="H51" l="1"/>
  <c r="M51" s="1"/>
  <c r="I52"/>
  <c r="N50"/>
  <c r="O50" s="1"/>
  <c r="C52"/>
  <c r="D51"/>
  <c r="L51"/>
  <c r="B52"/>
  <c r="C53" l="1"/>
  <c r="I53"/>
  <c r="H52"/>
  <c r="M52" s="1"/>
  <c r="N51"/>
  <c r="O51" s="1"/>
  <c r="D52"/>
  <c r="B53"/>
  <c r="L52"/>
  <c r="M53" l="1"/>
  <c r="C54"/>
  <c r="H53"/>
  <c r="I54"/>
  <c r="N52"/>
  <c r="O52" s="1"/>
  <c r="D53"/>
  <c r="L53"/>
  <c r="B54"/>
  <c r="M54" l="1"/>
  <c r="C55"/>
  <c r="L54"/>
  <c r="B55"/>
  <c r="D54"/>
  <c r="I55"/>
  <c r="H54"/>
  <c r="N53"/>
  <c r="O53" s="1"/>
  <c r="H55" l="1"/>
  <c r="M55" s="1"/>
  <c r="I56"/>
  <c r="C56"/>
  <c r="D55"/>
  <c r="L55"/>
  <c r="B56"/>
  <c r="N54"/>
  <c r="O54" s="1"/>
  <c r="I57" l="1"/>
  <c r="H56"/>
  <c r="L56"/>
  <c r="D56"/>
  <c r="B57"/>
  <c r="M56"/>
  <c r="C57"/>
  <c r="N55"/>
  <c r="O55" s="1"/>
  <c r="D57" l="1"/>
  <c r="L57"/>
  <c r="N57" s="1"/>
  <c r="B58"/>
  <c r="H57"/>
  <c r="I58"/>
  <c r="N56"/>
  <c r="O56" s="1"/>
  <c r="O57" s="1"/>
  <c r="M57"/>
  <c r="C58"/>
  <c r="C59" l="1"/>
  <c r="I59"/>
  <c r="H58"/>
  <c r="M58" s="1"/>
  <c r="D58"/>
  <c r="B59"/>
  <c r="L58"/>
  <c r="H59" l="1"/>
  <c r="M59" s="1"/>
  <c r="I60"/>
  <c r="D59"/>
  <c r="L59"/>
  <c r="B60"/>
  <c r="C60"/>
  <c r="N58"/>
  <c r="O58" s="1"/>
  <c r="L60" l="1"/>
  <c r="D60"/>
  <c r="B61"/>
  <c r="C61"/>
  <c r="I61"/>
  <c r="H60"/>
  <c r="M60" s="1"/>
  <c r="N59"/>
  <c r="O59" s="1"/>
  <c r="C62" l="1"/>
  <c r="H61"/>
  <c r="M61" s="1"/>
  <c r="I62"/>
  <c r="D61"/>
  <c r="L61"/>
  <c r="B62"/>
  <c r="N60"/>
  <c r="O60" s="1"/>
  <c r="C63" l="1"/>
  <c r="N61"/>
  <c r="O61" s="1"/>
  <c r="I63"/>
  <c r="H62"/>
  <c r="M62" s="1"/>
  <c r="D62"/>
  <c r="B63"/>
  <c r="L62"/>
  <c r="D63" l="1"/>
  <c r="L63"/>
  <c r="N63" s="1"/>
  <c r="B64"/>
  <c r="H63"/>
  <c r="I64"/>
  <c r="C64"/>
  <c r="M63"/>
  <c r="N62"/>
  <c r="O62" s="1"/>
  <c r="O63" s="1"/>
  <c r="I65" l="1"/>
  <c r="H64"/>
  <c r="M64" s="1"/>
  <c r="C65"/>
  <c r="L64"/>
  <c r="D64"/>
  <c r="B65"/>
  <c r="C66" l="1"/>
  <c r="H65"/>
  <c r="M65" s="1"/>
  <c r="I66"/>
  <c r="D65"/>
  <c r="L65"/>
  <c r="B66"/>
  <c r="N64"/>
  <c r="O64" s="1"/>
  <c r="C67" l="1"/>
  <c r="B67"/>
  <c r="D66"/>
  <c r="L66"/>
  <c r="I67"/>
  <c r="H66"/>
  <c r="M66" s="1"/>
  <c r="N65"/>
  <c r="O65" s="1"/>
  <c r="O66" l="1"/>
  <c r="H67"/>
  <c r="I68"/>
  <c r="D67"/>
  <c r="L67"/>
  <c r="B68"/>
  <c r="N66"/>
  <c r="C68"/>
  <c r="M67"/>
  <c r="M68" l="1"/>
  <c r="C69"/>
  <c r="L68"/>
  <c r="D68"/>
  <c r="B69"/>
  <c r="I69"/>
  <c r="H68"/>
  <c r="N67"/>
  <c r="O67"/>
  <c r="M69" l="1"/>
  <c r="C70"/>
  <c r="N68"/>
  <c r="O68" s="1"/>
  <c r="D69"/>
  <c r="L69"/>
  <c r="B70"/>
  <c r="H69"/>
  <c r="I70"/>
  <c r="O69" l="1"/>
  <c r="I71"/>
  <c r="H70"/>
  <c r="D70"/>
  <c r="L70"/>
  <c r="N70" s="1"/>
  <c r="B71"/>
  <c r="N69"/>
  <c r="M70"/>
  <c r="C71"/>
  <c r="C72" l="1"/>
  <c r="D71"/>
  <c r="L71"/>
  <c r="B72"/>
  <c r="H71"/>
  <c r="M71" s="1"/>
  <c r="I72"/>
  <c r="O70"/>
  <c r="D72" l="1"/>
  <c r="B73"/>
  <c r="L72"/>
  <c r="C73"/>
  <c r="I73"/>
  <c r="H72"/>
  <c r="M72" s="1"/>
  <c r="N71"/>
  <c r="O71" s="1"/>
  <c r="O72" l="1"/>
  <c r="C74"/>
  <c r="D73"/>
  <c r="L73"/>
  <c r="B74"/>
  <c r="N72"/>
  <c r="H73"/>
  <c r="M73" s="1"/>
  <c r="I74"/>
  <c r="I75" l="1"/>
  <c r="H74"/>
  <c r="L74"/>
  <c r="D74"/>
  <c r="B75"/>
  <c r="M74"/>
  <c r="C75"/>
  <c r="N73"/>
  <c r="O73" s="1"/>
  <c r="D75" l="1"/>
  <c r="L75"/>
  <c r="B76"/>
  <c r="C76"/>
  <c r="M75"/>
  <c r="N74"/>
  <c r="O74" s="1"/>
  <c r="H75"/>
  <c r="I76"/>
  <c r="D76" l="1"/>
  <c r="B77"/>
  <c r="L76"/>
  <c r="I77"/>
  <c r="H76"/>
  <c r="M76" s="1"/>
  <c r="C77"/>
  <c r="N75"/>
  <c r="O75" s="1"/>
  <c r="D77" l="1"/>
  <c r="L77"/>
  <c r="B78"/>
  <c r="C78"/>
  <c r="M77"/>
  <c r="H77"/>
  <c r="I78"/>
  <c r="N76"/>
  <c r="O76" s="1"/>
  <c r="L78" l="1"/>
  <c r="D78"/>
  <c r="B79"/>
  <c r="C79"/>
  <c r="N77"/>
  <c r="O77" s="1"/>
  <c r="I79"/>
  <c r="H78"/>
  <c r="M78" s="1"/>
  <c r="C80" l="1"/>
  <c r="H79"/>
  <c r="M79" s="1"/>
  <c r="I80"/>
  <c r="D79"/>
  <c r="L79"/>
  <c r="B80"/>
  <c r="N78"/>
  <c r="O78" s="1"/>
  <c r="O79" l="1"/>
  <c r="I81"/>
  <c r="H80"/>
  <c r="N79"/>
  <c r="M80"/>
  <c r="C81"/>
  <c r="L80"/>
  <c r="B81"/>
  <c r="D80"/>
  <c r="H81" l="1"/>
  <c r="I82"/>
  <c r="N80"/>
  <c r="O80" s="1"/>
  <c r="M81"/>
  <c r="C82"/>
  <c r="D81"/>
  <c r="L81"/>
  <c r="B82"/>
  <c r="D82" l="1"/>
  <c r="B83"/>
  <c r="L82"/>
  <c r="M82"/>
  <c r="C83"/>
  <c r="I83"/>
  <c r="H82"/>
  <c r="N81"/>
  <c r="O81" s="1"/>
  <c r="M83" l="1"/>
  <c r="C84"/>
  <c r="I84"/>
  <c r="H83"/>
  <c r="D83"/>
  <c r="L83"/>
  <c r="B84"/>
  <c r="N82"/>
  <c r="O82" s="1"/>
  <c r="M84" l="1"/>
  <c r="C85"/>
  <c r="L84"/>
  <c r="D84"/>
  <c r="B85"/>
  <c r="I85"/>
  <c r="H84"/>
  <c r="N83"/>
  <c r="O83" s="1"/>
  <c r="D85" l="1"/>
  <c r="L85"/>
  <c r="B86"/>
  <c r="H85"/>
  <c r="M85" s="1"/>
  <c r="I86"/>
  <c r="C86"/>
  <c r="N84"/>
  <c r="O84" s="1"/>
  <c r="I87" l="1"/>
  <c r="H86"/>
  <c r="M86" s="1"/>
  <c r="C87"/>
  <c r="D86"/>
  <c r="B87"/>
  <c r="L86"/>
  <c r="N85"/>
  <c r="O85" s="1"/>
  <c r="C88" l="1"/>
  <c r="I88"/>
  <c r="H87"/>
  <c r="M87" s="1"/>
  <c r="D87"/>
  <c r="L87"/>
  <c r="B88"/>
  <c r="N86"/>
  <c r="O86" s="1"/>
  <c r="O87" l="1"/>
  <c r="N87"/>
  <c r="C89"/>
  <c r="L88"/>
  <c r="D88"/>
  <c r="B89"/>
  <c r="I89"/>
  <c r="H88"/>
  <c r="M88" s="1"/>
  <c r="N88" l="1"/>
  <c r="D89"/>
  <c r="L89"/>
  <c r="B90"/>
  <c r="H89"/>
  <c r="M89" s="1"/>
  <c r="I90"/>
  <c r="C90"/>
  <c r="O88"/>
  <c r="C91" l="1"/>
  <c r="I91"/>
  <c r="H90"/>
  <c r="M90" s="1"/>
  <c r="D90"/>
  <c r="B91"/>
  <c r="L90"/>
  <c r="N89"/>
  <c r="O89" s="1"/>
  <c r="D91" l="1"/>
  <c r="L91"/>
  <c r="B92"/>
  <c r="C92"/>
  <c r="M91"/>
  <c r="H91"/>
  <c r="I92"/>
  <c r="H92" s="1"/>
  <c r="N90"/>
  <c r="O90" s="1"/>
  <c r="O91" l="1"/>
  <c r="O92" s="1"/>
  <c r="M92"/>
  <c r="N92" s="1"/>
  <c r="C93"/>
  <c r="N91"/>
  <c r="D92"/>
  <c r="D93" s="1"/>
</calcChain>
</file>

<file path=xl/sharedStrings.xml><?xml version="1.0" encoding="utf-8"?>
<sst xmlns="http://schemas.openxmlformats.org/spreadsheetml/2006/main" count="31" uniqueCount="13">
  <si>
    <t>Informe o valor do INSS de agosto/2006:</t>
  </si>
  <si>
    <t>Informe o valor do benefício Petros de agosto/2006:</t>
  </si>
  <si>
    <t>Renda</t>
  </si>
  <si>
    <t>INSS</t>
  </si>
  <si>
    <t>Renda e Supl</t>
  </si>
  <si>
    <t>OBS: Só funciona para Petrobras "Terra", que não seja limitado aos tetos 1 e 2 e que tenha aderido às alterações do artigo 41 (14,9% - 1991).</t>
  </si>
  <si>
    <t>REPACTUADO</t>
  </si>
  <si>
    <t>NÃO REPACTUADO</t>
  </si>
  <si>
    <t>DIFERENÇA ENTRE REPACTUADOS E NÃO REPACTUADOS</t>
  </si>
  <si>
    <t>MES</t>
  </si>
  <si>
    <t>PETROS</t>
  </si>
  <si>
    <t>RENDA</t>
  </si>
  <si>
    <t>Dif.  Acumulada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</si>
</sst>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3"/>
  <sheetViews>
    <sheetView tabSelected="1" workbookViewId="0"/>
  </sheetViews>
  <sheetFormatPr defaultRowHeight="15"/>
  <sheetData>
    <row r="1" spans="1:6">
      <c r="A1" t="s">
        <v>0</v>
      </c>
      <c r="F1">
        <v>1000</v>
      </c>
    </row>
    <row r="2" spans="1:6">
      <c r="A2" t="s">
        <v>1</v>
      </c>
      <c r="F2">
        <v>2000</v>
      </c>
    </row>
    <row r="3" spans="1:6">
      <c r="A3" t="s">
        <v>2</v>
      </c>
      <c r="B3">
        <v>38961</v>
      </c>
      <c r="C3">
        <v>3.84</v>
      </c>
      <c r="D3">
        <f t="shared" ref="D3:D10" si="0">C3/100+1</f>
        <v>1.0384</v>
      </c>
    </row>
    <row r="4" spans="1:6">
      <c r="A4" t="s">
        <v>3</v>
      </c>
      <c r="B4">
        <v>39173</v>
      </c>
      <c r="C4">
        <v>3.3</v>
      </c>
      <c r="D4">
        <f t="shared" si="0"/>
        <v>1.0329999999999999</v>
      </c>
    </row>
    <row r="5" spans="1:6">
      <c r="A5" t="s">
        <v>4</v>
      </c>
      <c r="B5">
        <v>39326</v>
      </c>
      <c r="C5">
        <v>4.18</v>
      </c>
      <c r="D5">
        <f t="shared" si="0"/>
        <v>1.0418000000000001</v>
      </c>
    </row>
    <row r="6" spans="1:6">
      <c r="A6" t="s">
        <v>3</v>
      </c>
      <c r="B6">
        <v>39508</v>
      </c>
      <c r="C6">
        <v>5</v>
      </c>
      <c r="D6">
        <f t="shared" si="0"/>
        <v>1.05</v>
      </c>
    </row>
    <row r="7" spans="1:6">
      <c r="A7" t="s">
        <v>4</v>
      </c>
      <c r="B7">
        <v>39692</v>
      </c>
      <c r="C7">
        <v>6.17</v>
      </c>
      <c r="D7">
        <f t="shared" si="0"/>
        <v>1.0617000000000001</v>
      </c>
    </row>
    <row r="8" spans="1:6">
      <c r="A8" t="s">
        <v>3</v>
      </c>
      <c r="B8">
        <v>39845</v>
      </c>
      <c r="C8">
        <v>5.92</v>
      </c>
      <c r="D8">
        <f t="shared" si="0"/>
        <v>1.0591999999999999</v>
      </c>
    </row>
    <row r="9" spans="1:6">
      <c r="A9" t="s">
        <v>4</v>
      </c>
      <c r="B9">
        <v>40057</v>
      </c>
      <c r="C9">
        <v>4.3600000000000003</v>
      </c>
      <c r="D9">
        <f t="shared" si="0"/>
        <v>1.0436000000000001</v>
      </c>
    </row>
    <row r="10" spans="1:6">
      <c r="A10" t="s">
        <v>3</v>
      </c>
      <c r="B10">
        <v>40179</v>
      </c>
      <c r="C10">
        <v>7.72</v>
      </c>
      <c r="D10">
        <f t="shared" si="0"/>
        <v>1.0771999999999999</v>
      </c>
    </row>
    <row r="11" spans="1:6">
      <c r="A11" t="s">
        <v>4</v>
      </c>
      <c r="B11">
        <v>40422</v>
      </c>
      <c r="C11">
        <v>4.49</v>
      </c>
      <c r="D11">
        <f>C11/100+1</f>
        <v>1.0448999999999999</v>
      </c>
    </row>
    <row r="12" spans="1:6">
      <c r="A12" t="s">
        <v>3</v>
      </c>
      <c r="B12">
        <v>40544</v>
      </c>
      <c r="C12">
        <v>6.41</v>
      </c>
      <c r="D12">
        <f>C12/100+1</f>
        <v>1.0641</v>
      </c>
    </row>
    <row r="13" spans="1:6">
      <c r="A13" t="s">
        <v>4</v>
      </c>
      <c r="B13">
        <v>40787</v>
      </c>
      <c r="C13">
        <v>7.23</v>
      </c>
      <c r="D13">
        <f>C13/100+1</f>
        <v>1.0723</v>
      </c>
    </row>
    <row r="14" spans="1:6">
      <c r="A14" t="s">
        <v>3</v>
      </c>
      <c r="B14">
        <v>40544</v>
      </c>
      <c r="C14">
        <v>6.08</v>
      </c>
      <c r="D14">
        <f>C14/100+1</f>
        <v>1.0608</v>
      </c>
    </row>
    <row r="15" spans="1:6">
      <c r="A15" t="s">
        <v>5</v>
      </c>
    </row>
    <row r="18" spans="1:15">
      <c r="A18" t="s">
        <v>6</v>
      </c>
      <c r="F18" t="s">
        <v>7</v>
      </c>
      <c r="K18" t="s">
        <v>8</v>
      </c>
    </row>
    <row r="19" spans="1:15">
      <c r="A19" t="s">
        <v>9</v>
      </c>
      <c r="B19" t="s">
        <v>3</v>
      </c>
      <c r="C19" t="s">
        <v>10</v>
      </c>
      <c r="D19" t="s">
        <v>11</v>
      </c>
      <c r="F19" t="s">
        <v>9</v>
      </c>
      <c r="G19" t="s">
        <v>3</v>
      </c>
      <c r="H19" t="s">
        <v>10</v>
      </c>
      <c r="I19" t="s">
        <v>11</v>
      </c>
      <c r="K19" t="s">
        <v>9</v>
      </c>
      <c r="L19" t="s">
        <v>3</v>
      </c>
      <c r="M19" t="s">
        <v>10</v>
      </c>
      <c r="N19" t="s">
        <v>11</v>
      </c>
      <c r="O19" t="s">
        <v>12</v>
      </c>
    </row>
    <row r="20" spans="1:15">
      <c r="A20">
        <v>38930</v>
      </c>
      <c r="B20">
        <f>F1</f>
        <v>1000</v>
      </c>
      <c r="C20">
        <f>F2</f>
        <v>2000</v>
      </c>
      <c r="D20">
        <f>B20+C20</f>
        <v>3000</v>
      </c>
      <c r="F20">
        <v>38930</v>
      </c>
      <c r="G20">
        <f>F1</f>
        <v>1000</v>
      </c>
      <c r="H20">
        <f>F2</f>
        <v>2000</v>
      </c>
      <c r="I20">
        <f>G20+H20</f>
        <v>3000</v>
      </c>
      <c r="K20">
        <v>38930</v>
      </c>
      <c r="L20">
        <f>B20-G20</f>
        <v>0</v>
      </c>
      <c r="M20">
        <f>C20-H20</f>
        <v>0</v>
      </c>
      <c r="N20">
        <f>C20-H20</f>
        <v>0</v>
      </c>
      <c r="O20">
        <f>N20</f>
        <v>0</v>
      </c>
    </row>
    <row r="21" spans="1:15">
      <c r="A21">
        <v>38961</v>
      </c>
      <c r="B21">
        <f>B20</f>
        <v>1000</v>
      </c>
      <c r="C21">
        <f>(D20*D3)-B21</f>
        <v>2115.1999999999998</v>
      </c>
      <c r="D21">
        <f t="shared" ref="D21:D51" si="1">B21+C21</f>
        <v>3115.2</v>
      </c>
      <c r="F21">
        <v>38961</v>
      </c>
      <c r="G21">
        <f>G20</f>
        <v>1000</v>
      </c>
      <c r="H21">
        <f>I21-G21</f>
        <v>2084</v>
      </c>
      <c r="I21">
        <f>I20*1.028</f>
        <v>3084</v>
      </c>
      <c r="K21">
        <v>38961</v>
      </c>
      <c r="L21">
        <f t="shared" ref="L21:L61" si="2">B21-G21</f>
        <v>0</v>
      </c>
      <c r="M21">
        <f t="shared" ref="M21:M48" si="3">C21-H21</f>
        <v>31.199999999999818</v>
      </c>
      <c r="N21">
        <f t="shared" ref="N21:N48" si="4">C21-H21</f>
        <v>31.199999999999818</v>
      </c>
      <c r="O21">
        <f>O20+N21</f>
        <v>31.199999999999818</v>
      </c>
    </row>
    <row r="22" spans="1:15">
      <c r="A22">
        <v>38991</v>
      </c>
      <c r="B22">
        <f t="shared" ref="B22:C32" si="5">B21</f>
        <v>1000</v>
      </c>
      <c r="C22">
        <f t="shared" si="5"/>
        <v>2115.1999999999998</v>
      </c>
      <c r="D22">
        <f t="shared" si="1"/>
        <v>3115.2</v>
      </c>
      <c r="F22">
        <v>38991</v>
      </c>
      <c r="G22">
        <f t="shared" ref="G22:I27" si="6">G21</f>
        <v>1000</v>
      </c>
      <c r="H22">
        <f t="shared" ref="H22:H61" si="7">I22-G22</f>
        <v>2084</v>
      </c>
      <c r="I22">
        <f>I21</f>
        <v>3084</v>
      </c>
      <c r="K22">
        <v>38991</v>
      </c>
      <c r="L22">
        <f t="shared" si="2"/>
        <v>0</v>
      </c>
      <c r="M22">
        <f t="shared" si="3"/>
        <v>31.199999999999818</v>
      </c>
      <c r="N22">
        <f t="shared" si="4"/>
        <v>31.199999999999818</v>
      </c>
      <c r="O22">
        <f>O21+N22</f>
        <v>62.399999999999636</v>
      </c>
    </row>
    <row r="23" spans="1:15">
      <c r="A23">
        <v>39022</v>
      </c>
      <c r="B23">
        <f t="shared" si="5"/>
        <v>1000</v>
      </c>
      <c r="C23">
        <f t="shared" si="5"/>
        <v>2115.1999999999998</v>
      </c>
      <c r="D23">
        <f t="shared" si="1"/>
        <v>3115.2</v>
      </c>
      <c r="F23">
        <v>39022</v>
      </c>
      <c r="G23">
        <f t="shared" si="6"/>
        <v>1000</v>
      </c>
      <c r="H23">
        <f t="shared" si="7"/>
        <v>2084</v>
      </c>
      <c r="I23">
        <f t="shared" si="6"/>
        <v>3084</v>
      </c>
      <c r="K23">
        <v>39022</v>
      </c>
      <c r="L23">
        <f t="shared" si="2"/>
        <v>0</v>
      </c>
      <c r="M23">
        <f t="shared" si="3"/>
        <v>31.199999999999818</v>
      </c>
      <c r="N23">
        <f t="shared" si="4"/>
        <v>31.199999999999818</v>
      </c>
      <c r="O23">
        <f t="shared" ref="O23:O51" si="8">O22+N23</f>
        <v>93.599999999999454</v>
      </c>
    </row>
    <row r="24" spans="1:15">
      <c r="A24">
        <v>39052</v>
      </c>
      <c r="B24">
        <f t="shared" si="5"/>
        <v>1000</v>
      </c>
      <c r="C24">
        <f t="shared" si="5"/>
        <v>2115.1999999999998</v>
      </c>
      <c r="D24">
        <f t="shared" si="1"/>
        <v>3115.2</v>
      </c>
      <c r="F24">
        <v>39052</v>
      </c>
      <c r="G24">
        <f t="shared" si="6"/>
        <v>1000</v>
      </c>
      <c r="H24">
        <f t="shared" si="7"/>
        <v>2084</v>
      </c>
      <c r="I24">
        <f t="shared" si="6"/>
        <v>3084</v>
      </c>
      <c r="K24">
        <v>39052</v>
      </c>
      <c r="L24">
        <f t="shared" si="2"/>
        <v>0</v>
      </c>
      <c r="M24">
        <f t="shared" si="3"/>
        <v>31.199999999999818</v>
      </c>
      <c r="N24">
        <f t="shared" si="4"/>
        <v>31.199999999999818</v>
      </c>
      <c r="O24">
        <f t="shared" si="8"/>
        <v>124.79999999999927</v>
      </c>
    </row>
    <row r="25" spans="1:15">
      <c r="A25">
        <v>39083</v>
      </c>
      <c r="B25">
        <f t="shared" si="5"/>
        <v>1000</v>
      </c>
      <c r="C25">
        <f t="shared" si="5"/>
        <v>2115.1999999999998</v>
      </c>
      <c r="D25">
        <f t="shared" si="1"/>
        <v>3115.2</v>
      </c>
      <c r="F25">
        <v>39083</v>
      </c>
      <c r="G25">
        <f t="shared" si="6"/>
        <v>1000</v>
      </c>
      <c r="H25">
        <f t="shared" si="7"/>
        <v>2084</v>
      </c>
      <c r="I25">
        <f t="shared" si="6"/>
        <v>3084</v>
      </c>
      <c r="K25">
        <v>39083</v>
      </c>
      <c r="L25">
        <f t="shared" si="2"/>
        <v>0</v>
      </c>
      <c r="M25">
        <f t="shared" si="3"/>
        <v>31.199999999999818</v>
      </c>
      <c r="N25">
        <f t="shared" si="4"/>
        <v>31.199999999999818</v>
      </c>
      <c r="O25">
        <f t="shared" si="8"/>
        <v>155.99999999999909</v>
      </c>
    </row>
    <row r="26" spans="1:15">
      <c r="A26">
        <v>39114</v>
      </c>
      <c r="B26">
        <f t="shared" si="5"/>
        <v>1000</v>
      </c>
      <c r="C26">
        <f t="shared" si="5"/>
        <v>2115.1999999999998</v>
      </c>
      <c r="D26">
        <f t="shared" si="1"/>
        <v>3115.2</v>
      </c>
      <c r="F26">
        <v>39114</v>
      </c>
      <c r="G26">
        <f t="shared" si="6"/>
        <v>1000</v>
      </c>
      <c r="H26">
        <f t="shared" si="7"/>
        <v>2084</v>
      </c>
      <c r="I26">
        <f t="shared" si="6"/>
        <v>3084</v>
      </c>
      <c r="K26">
        <v>39114</v>
      </c>
      <c r="L26">
        <f t="shared" si="2"/>
        <v>0</v>
      </c>
      <c r="M26">
        <f t="shared" si="3"/>
        <v>31.199999999999818</v>
      </c>
      <c r="N26">
        <f t="shared" si="4"/>
        <v>31.199999999999818</v>
      </c>
      <c r="O26">
        <f t="shared" si="8"/>
        <v>187.19999999999891</v>
      </c>
    </row>
    <row r="27" spans="1:15">
      <c r="A27">
        <v>39142</v>
      </c>
      <c r="B27">
        <f t="shared" si="5"/>
        <v>1000</v>
      </c>
      <c r="C27">
        <f t="shared" si="5"/>
        <v>2115.1999999999998</v>
      </c>
      <c r="D27">
        <f t="shared" si="1"/>
        <v>3115.2</v>
      </c>
      <c r="F27">
        <v>39142</v>
      </c>
      <c r="G27">
        <f t="shared" si="6"/>
        <v>1000</v>
      </c>
      <c r="H27">
        <f t="shared" si="7"/>
        <v>2084</v>
      </c>
      <c r="I27">
        <f t="shared" si="6"/>
        <v>3084</v>
      </c>
      <c r="K27">
        <v>39142</v>
      </c>
      <c r="L27">
        <f t="shared" si="2"/>
        <v>0</v>
      </c>
      <c r="M27">
        <f t="shared" si="3"/>
        <v>31.199999999999818</v>
      </c>
      <c r="N27">
        <f t="shared" si="4"/>
        <v>31.199999999999818</v>
      </c>
      <c r="O27">
        <f t="shared" si="8"/>
        <v>218.39999999999873</v>
      </c>
    </row>
    <row r="28" spans="1:15">
      <c r="A28">
        <v>39173</v>
      </c>
      <c r="B28">
        <f>B27*D4</f>
        <v>1033</v>
      </c>
      <c r="C28">
        <f t="shared" si="5"/>
        <v>2115.1999999999998</v>
      </c>
      <c r="D28">
        <f t="shared" si="1"/>
        <v>3148.2</v>
      </c>
      <c r="F28">
        <v>39173</v>
      </c>
      <c r="G28">
        <f>G27*D4</f>
        <v>1033</v>
      </c>
      <c r="H28">
        <f t="shared" si="7"/>
        <v>2051</v>
      </c>
      <c r="I28">
        <f>I27</f>
        <v>3084</v>
      </c>
      <c r="K28">
        <v>39173</v>
      </c>
      <c r="L28">
        <f t="shared" si="2"/>
        <v>0</v>
      </c>
      <c r="M28">
        <f t="shared" si="3"/>
        <v>64.199999999999818</v>
      </c>
      <c r="N28">
        <f t="shared" si="4"/>
        <v>64.199999999999818</v>
      </c>
      <c r="O28">
        <f t="shared" si="8"/>
        <v>282.59999999999854</v>
      </c>
    </row>
    <row r="29" spans="1:15">
      <c r="A29">
        <v>39203</v>
      </c>
      <c r="B29">
        <f t="shared" ref="B29:C44" si="9">B28</f>
        <v>1033</v>
      </c>
      <c r="C29">
        <f t="shared" si="5"/>
        <v>2115.1999999999998</v>
      </c>
      <c r="D29">
        <f t="shared" si="1"/>
        <v>3148.2</v>
      </c>
      <c r="F29">
        <v>39203</v>
      </c>
      <c r="G29">
        <f t="shared" ref="G29:G38" si="10">G28</f>
        <v>1033</v>
      </c>
      <c r="H29">
        <f t="shared" si="7"/>
        <v>2051</v>
      </c>
      <c r="I29">
        <f>I28</f>
        <v>3084</v>
      </c>
      <c r="K29">
        <v>39203</v>
      </c>
      <c r="L29">
        <f t="shared" si="2"/>
        <v>0</v>
      </c>
      <c r="M29">
        <f t="shared" si="3"/>
        <v>64.199999999999818</v>
      </c>
      <c r="N29">
        <f t="shared" si="4"/>
        <v>64.199999999999818</v>
      </c>
      <c r="O29">
        <f t="shared" si="8"/>
        <v>346.79999999999836</v>
      </c>
    </row>
    <row r="30" spans="1:15">
      <c r="A30">
        <v>39234</v>
      </c>
      <c r="B30">
        <f t="shared" si="9"/>
        <v>1033</v>
      </c>
      <c r="C30">
        <f t="shared" si="5"/>
        <v>2115.1999999999998</v>
      </c>
      <c r="D30">
        <f t="shared" si="1"/>
        <v>3148.2</v>
      </c>
      <c r="F30">
        <v>39234</v>
      </c>
      <c r="G30">
        <f t="shared" si="10"/>
        <v>1033</v>
      </c>
      <c r="H30">
        <f t="shared" si="7"/>
        <v>2051</v>
      </c>
      <c r="I30">
        <f>I29</f>
        <v>3084</v>
      </c>
      <c r="K30">
        <v>39234</v>
      </c>
      <c r="L30">
        <f t="shared" si="2"/>
        <v>0</v>
      </c>
      <c r="M30">
        <f t="shared" si="3"/>
        <v>64.199999999999818</v>
      </c>
      <c r="N30">
        <f t="shared" si="4"/>
        <v>64.199999999999818</v>
      </c>
      <c r="O30">
        <f t="shared" si="8"/>
        <v>410.99999999999818</v>
      </c>
    </row>
    <row r="31" spans="1:15">
      <c r="A31">
        <v>39264</v>
      </c>
      <c r="B31">
        <f t="shared" si="9"/>
        <v>1033</v>
      </c>
      <c r="C31">
        <f t="shared" si="5"/>
        <v>2115.1999999999998</v>
      </c>
      <c r="D31">
        <f t="shared" si="1"/>
        <v>3148.2</v>
      </c>
      <c r="F31">
        <v>39264</v>
      </c>
      <c r="G31">
        <f t="shared" si="10"/>
        <v>1033</v>
      </c>
      <c r="H31">
        <f t="shared" si="7"/>
        <v>2051</v>
      </c>
      <c r="I31">
        <f>I30</f>
        <v>3084</v>
      </c>
      <c r="K31">
        <v>39264</v>
      </c>
      <c r="L31">
        <f t="shared" si="2"/>
        <v>0</v>
      </c>
      <c r="M31">
        <f t="shared" si="3"/>
        <v>64.199999999999818</v>
      </c>
      <c r="N31">
        <f t="shared" si="4"/>
        <v>64.199999999999818</v>
      </c>
      <c r="O31">
        <f t="shared" si="8"/>
        <v>475.199999999998</v>
      </c>
    </row>
    <row r="32" spans="1:15">
      <c r="A32">
        <v>39295</v>
      </c>
      <c r="B32">
        <f t="shared" si="9"/>
        <v>1033</v>
      </c>
      <c r="C32">
        <f t="shared" si="5"/>
        <v>2115.1999999999998</v>
      </c>
      <c r="D32">
        <f t="shared" si="1"/>
        <v>3148.2</v>
      </c>
      <c r="F32">
        <v>39295</v>
      </c>
      <c r="G32">
        <f t="shared" si="10"/>
        <v>1033</v>
      </c>
      <c r="H32">
        <f t="shared" si="7"/>
        <v>2051</v>
      </c>
      <c r="I32">
        <f>I31</f>
        <v>3084</v>
      </c>
      <c r="K32">
        <v>39295</v>
      </c>
      <c r="L32">
        <f t="shared" si="2"/>
        <v>0</v>
      </c>
      <c r="M32">
        <f t="shared" si="3"/>
        <v>64.199999999999818</v>
      </c>
      <c r="N32">
        <f t="shared" si="4"/>
        <v>64.199999999999818</v>
      </c>
      <c r="O32">
        <f t="shared" si="8"/>
        <v>539.39999999999782</v>
      </c>
    </row>
    <row r="33" spans="1:15">
      <c r="A33">
        <v>39326</v>
      </c>
      <c r="B33">
        <f t="shared" si="9"/>
        <v>1033</v>
      </c>
      <c r="C33">
        <f>C32*D5</f>
        <v>2203.6153599999998</v>
      </c>
      <c r="D33">
        <f t="shared" si="1"/>
        <v>3236.6153599999998</v>
      </c>
      <c r="F33">
        <v>39326</v>
      </c>
      <c r="G33">
        <f t="shared" si="10"/>
        <v>1033</v>
      </c>
      <c r="H33">
        <f t="shared" si="7"/>
        <v>2179.9112</v>
      </c>
      <c r="I33">
        <f>I32*D5</f>
        <v>3212.9112</v>
      </c>
      <c r="K33">
        <v>39326</v>
      </c>
      <c r="L33">
        <f t="shared" si="2"/>
        <v>0</v>
      </c>
      <c r="M33">
        <f t="shared" si="3"/>
        <v>23.704159999999774</v>
      </c>
      <c r="N33">
        <f t="shared" si="4"/>
        <v>23.704159999999774</v>
      </c>
      <c r="O33">
        <f t="shared" si="8"/>
        <v>563.10415999999759</v>
      </c>
    </row>
    <row r="34" spans="1:15">
      <c r="A34">
        <v>39356</v>
      </c>
      <c r="B34">
        <f t="shared" si="9"/>
        <v>1033</v>
      </c>
      <c r="C34">
        <f t="shared" si="9"/>
        <v>2203.6153599999998</v>
      </c>
      <c r="D34">
        <f t="shared" si="1"/>
        <v>3236.6153599999998</v>
      </c>
      <c r="F34">
        <v>39356</v>
      </c>
      <c r="G34">
        <f t="shared" si="10"/>
        <v>1033</v>
      </c>
      <c r="H34">
        <f t="shared" si="7"/>
        <v>2179.9112</v>
      </c>
      <c r="I34">
        <f>I33</f>
        <v>3212.9112</v>
      </c>
      <c r="K34">
        <v>39356</v>
      </c>
      <c r="L34">
        <f t="shared" si="2"/>
        <v>0</v>
      </c>
      <c r="M34">
        <f t="shared" si="3"/>
        <v>23.704159999999774</v>
      </c>
      <c r="N34">
        <f t="shared" si="4"/>
        <v>23.704159999999774</v>
      </c>
      <c r="O34">
        <f t="shared" si="8"/>
        <v>586.80831999999737</v>
      </c>
    </row>
    <row r="35" spans="1:15">
      <c r="A35">
        <v>39387</v>
      </c>
      <c r="B35">
        <f t="shared" si="9"/>
        <v>1033</v>
      </c>
      <c r="C35">
        <f t="shared" si="9"/>
        <v>2203.6153599999998</v>
      </c>
      <c r="D35">
        <f t="shared" si="1"/>
        <v>3236.6153599999998</v>
      </c>
      <c r="F35">
        <v>39387</v>
      </c>
      <c r="G35">
        <f t="shared" si="10"/>
        <v>1033</v>
      </c>
      <c r="H35">
        <f t="shared" si="7"/>
        <v>2179.9112</v>
      </c>
      <c r="I35">
        <f t="shared" ref="I35:I44" si="11">I34</f>
        <v>3212.9112</v>
      </c>
      <c r="K35">
        <v>39387</v>
      </c>
      <c r="L35">
        <f t="shared" si="2"/>
        <v>0</v>
      </c>
      <c r="M35">
        <f t="shared" si="3"/>
        <v>23.704159999999774</v>
      </c>
      <c r="N35">
        <f t="shared" si="4"/>
        <v>23.704159999999774</v>
      </c>
      <c r="O35">
        <f t="shared" si="8"/>
        <v>610.51247999999714</v>
      </c>
    </row>
    <row r="36" spans="1:15">
      <c r="A36">
        <v>39417</v>
      </c>
      <c r="B36">
        <f t="shared" si="9"/>
        <v>1033</v>
      </c>
      <c r="C36">
        <f t="shared" si="9"/>
        <v>2203.6153599999998</v>
      </c>
      <c r="D36">
        <f t="shared" si="1"/>
        <v>3236.6153599999998</v>
      </c>
      <c r="F36">
        <v>39417</v>
      </c>
      <c r="G36">
        <f t="shared" si="10"/>
        <v>1033</v>
      </c>
      <c r="H36">
        <f t="shared" si="7"/>
        <v>2179.9112</v>
      </c>
      <c r="I36">
        <f t="shared" si="11"/>
        <v>3212.9112</v>
      </c>
      <c r="K36">
        <v>39417</v>
      </c>
      <c r="L36">
        <f t="shared" si="2"/>
        <v>0</v>
      </c>
      <c r="M36">
        <f t="shared" si="3"/>
        <v>23.704159999999774</v>
      </c>
      <c r="N36">
        <f t="shared" si="4"/>
        <v>23.704159999999774</v>
      </c>
      <c r="O36">
        <f t="shared" si="8"/>
        <v>634.21663999999691</v>
      </c>
    </row>
    <row r="37" spans="1:15">
      <c r="A37">
        <v>39448</v>
      </c>
      <c r="B37">
        <f t="shared" si="9"/>
        <v>1033</v>
      </c>
      <c r="C37">
        <f t="shared" si="9"/>
        <v>2203.6153599999998</v>
      </c>
      <c r="D37">
        <f t="shared" si="1"/>
        <v>3236.6153599999998</v>
      </c>
      <c r="F37">
        <v>39448</v>
      </c>
      <c r="G37">
        <f t="shared" si="10"/>
        <v>1033</v>
      </c>
      <c r="H37">
        <f t="shared" si="7"/>
        <v>2179.9112</v>
      </c>
      <c r="I37">
        <f t="shared" si="11"/>
        <v>3212.9112</v>
      </c>
      <c r="K37">
        <v>39448</v>
      </c>
      <c r="L37">
        <f t="shared" si="2"/>
        <v>0</v>
      </c>
      <c r="M37">
        <f t="shared" si="3"/>
        <v>23.704159999999774</v>
      </c>
      <c r="N37">
        <f t="shared" si="4"/>
        <v>23.704159999999774</v>
      </c>
      <c r="O37">
        <f t="shared" si="8"/>
        <v>657.92079999999669</v>
      </c>
    </row>
    <row r="38" spans="1:15">
      <c r="A38">
        <v>39479</v>
      </c>
      <c r="B38">
        <f t="shared" si="9"/>
        <v>1033</v>
      </c>
      <c r="C38">
        <f t="shared" si="9"/>
        <v>2203.6153599999998</v>
      </c>
      <c r="D38">
        <f t="shared" si="1"/>
        <v>3236.6153599999998</v>
      </c>
      <c r="F38">
        <v>39479</v>
      </c>
      <c r="G38">
        <f t="shared" si="10"/>
        <v>1033</v>
      </c>
      <c r="H38">
        <f t="shared" si="7"/>
        <v>2179.9112</v>
      </c>
      <c r="I38">
        <f t="shared" si="11"/>
        <v>3212.9112</v>
      </c>
      <c r="K38">
        <v>39479</v>
      </c>
      <c r="L38">
        <f t="shared" si="2"/>
        <v>0</v>
      </c>
      <c r="M38">
        <f t="shared" si="3"/>
        <v>23.704159999999774</v>
      </c>
      <c r="N38">
        <f t="shared" si="4"/>
        <v>23.704159999999774</v>
      </c>
      <c r="O38">
        <f t="shared" si="8"/>
        <v>681.62495999999646</v>
      </c>
    </row>
    <row r="39" spans="1:15">
      <c r="A39">
        <v>39508</v>
      </c>
      <c r="B39">
        <f>B38*D6</f>
        <v>1084.6500000000001</v>
      </c>
      <c r="C39">
        <f t="shared" si="9"/>
        <v>2203.6153599999998</v>
      </c>
      <c r="D39">
        <f t="shared" si="1"/>
        <v>3288.2653599999999</v>
      </c>
      <c r="F39">
        <v>39508</v>
      </c>
      <c r="G39">
        <f>G38*D6</f>
        <v>1084.6500000000001</v>
      </c>
      <c r="H39">
        <f t="shared" si="7"/>
        <v>2128.2611999999999</v>
      </c>
      <c r="I39">
        <f t="shared" si="11"/>
        <v>3212.9112</v>
      </c>
      <c r="K39">
        <v>39508</v>
      </c>
      <c r="L39">
        <f t="shared" si="2"/>
        <v>0</v>
      </c>
      <c r="M39">
        <f t="shared" si="3"/>
        <v>75.354159999999865</v>
      </c>
      <c r="N39">
        <f t="shared" si="4"/>
        <v>75.354159999999865</v>
      </c>
      <c r="O39">
        <f t="shared" si="8"/>
        <v>756.97911999999633</v>
      </c>
    </row>
    <row r="40" spans="1:15">
      <c r="A40">
        <v>39539</v>
      </c>
      <c r="B40">
        <f t="shared" ref="B40:C49" si="12">B39</f>
        <v>1084.6500000000001</v>
      </c>
      <c r="C40">
        <f t="shared" si="9"/>
        <v>2203.6153599999998</v>
      </c>
      <c r="D40">
        <f t="shared" si="1"/>
        <v>3288.2653599999999</v>
      </c>
      <c r="F40">
        <v>39539</v>
      </c>
      <c r="G40">
        <f t="shared" ref="G40:G49" si="13">G39</f>
        <v>1084.6500000000001</v>
      </c>
      <c r="H40">
        <f t="shared" si="7"/>
        <v>2128.2611999999999</v>
      </c>
      <c r="I40">
        <f t="shared" si="11"/>
        <v>3212.9112</v>
      </c>
      <c r="K40">
        <v>39539</v>
      </c>
      <c r="L40">
        <f t="shared" si="2"/>
        <v>0</v>
      </c>
      <c r="M40">
        <f t="shared" si="3"/>
        <v>75.354159999999865</v>
      </c>
      <c r="N40">
        <f t="shared" si="4"/>
        <v>75.354159999999865</v>
      </c>
      <c r="O40">
        <f t="shared" si="8"/>
        <v>832.33327999999619</v>
      </c>
    </row>
    <row r="41" spans="1:15">
      <c r="A41">
        <v>39569</v>
      </c>
      <c r="B41">
        <f t="shared" si="12"/>
        <v>1084.6500000000001</v>
      </c>
      <c r="C41">
        <f t="shared" si="9"/>
        <v>2203.6153599999998</v>
      </c>
      <c r="D41">
        <f t="shared" si="1"/>
        <v>3288.2653599999999</v>
      </c>
      <c r="F41">
        <v>39569</v>
      </c>
      <c r="G41">
        <f t="shared" si="13"/>
        <v>1084.6500000000001</v>
      </c>
      <c r="H41">
        <f t="shared" si="7"/>
        <v>2128.2611999999999</v>
      </c>
      <c r="I41">
        <f t="shared" si="11"/>
        <v>3212.9112</v>
      </c>
      <c r="K41">
        <v>39569</v>
      </c>
      <c r="L41">
        <f t="shared" si="2"/>
        <v>0</v>
      </c>
      <c r="M41">
        <f t="shared" si="3"/>
        <v>75.354159999999865</v>
      </c>
      <c r="N41">
        <f t="shared" si="4"/>
        <v>75.354159999999865</v>
      </c>
      <c r="O41">
        <f t="shared" si="8"/>
        <v>907.68743999999606</v>
      </c>
    </row>
    <row r="42" spans="1:15">
      <c r="A42">
        <v>39600</v>
      </c>
      <c r="B42">
        <f t="shared" si="12"/>
        <v>1084.6500000000001</v>
      </c>
      <c r="C42">
        <f t="shared" si="9"/>
        <v>2203.6153599999998</v>
      </c>
      <c r="D42">
        <f t="shared" si="1"/>
        <v>3288.2653599999999</v>
      </c>
      <c r="F42">
        <v>39600</v>
      </c>
      <c r="G42">
        <f t="shared" si="13"/>
        <v>1084.6500000000001</v>
      </c>
      <c r="H42">
        <f t="shared" si="7"/>
        <v>2128.2611999999999</v>
      </c>
      <c r="I42">
        <f t="shared" si="11"/>
        <v>3212.9112</v>
      </c>
      <c r="K42">
        <v>39600</v>
      </c>
      <c r="L42">
        <f t="shared" si="2"/>
        <v>0</v>
      </c>
      <c r="M42">
        <f t="shared" si="3"/>
        <v>75.354159999999865</v>
      </c>
      <c r="N42">
        <f t="shared" si="4"/>
        <v>75.354159999999865</v>
      </c>
      <c r="O42">
        <f t="shared" si="8"/>
        <v>983.04159999999592</v>
      </c>
    </row>
    <row r="43" spans="1:15">
      <c r="A43">
        <v>39630</v>
      </c>
      <c r="B43">
        <f t="shared" si="12"/>
        <v>1084.6500000000001</v>
      </c>
      <c r="C43">
        <f t="shared" si="9"/>
        <v>2203.6153599999998</v>
      </c>
      <c r="D43">
        <f t="shared" si="1"/>
        <v>3288.2653599999999</v>
      </c>
      <c r="F43">
        <v>39630</v>
      </c>
      <c r="G43">
        <f t="shared" si="13"/>
        <v>1084.6500000000001</v>
      </c>
      <c r="H43">
        <f t="shared" si="7"/>
        <v>2128.2611999999999</v>
      </c>
      <c r="I43">
        <f t="shared" si="11"/>
        <v>3212.9112</v>
      </c>
      <c r="K43">
        <v>39630</v>
      </c>
      <c r="L43">
        <f t="shared" si="2"/>
        <v>0</v>
      </c>
      <c r="M43">
        <f t="shared" si="3"/>
        <v>75.354159999999865</v>
      </c>
      <c r="N43">
        <f t="shared" si="4"/>
        <v>75.354159999999865</v>
      </c>
      <c r="O43">
        <f t="shared" si="8"/>
        <v>1058.3957599999958</v>
      </c>
    </row>
    <row r="44" spans="1:15">
      <c r="A44">
        <v>39661</v>
      </c>
      <c r="B44">
        <f t="shared" si="12"/>
        <v>1084.6500000000001</v>
      </c>
      <c r="C44">
        <f t="shared" si="9"/>
        <v>2203.6153599999998</v>
      </c>
      <c r="D44">
        <f t="shared" si="1"/>
        <v>3288.2653599999999</v>
      </c>
      <c r="F44">
        <v>39661</v>
      </c>
      <c r="G44">
        <f t="shared" si="13"/>
        <v>1084.6500000000001</v>
      </c>
      <c r="H44">
        <f t="shared" si="7"/>
        <v>2128.2611999999999</v>
      </c>
      <c r="I44">
        <f t="shared" si="11"/>
        <v>3212.9112</v>
      </c>
      <c r="K44">
        <v>39661</v>
      </c>
      <c r="L44">
        <f t="shared" si="2"/>
        <v>0</v>
      </c>
      <c r="M44">
        <f t="shared" si="3"/>
        <v>75.354159999999865</v>
      </c>
      <c r="N44">
        <f t="shared" si="4"/>
        <v>75.354159999999865</v>
      </c>
      <c r="O44">
        <f t="shared" si="8"/>
        <v>1133.7499199999957</v>
      </c>
    </row>
    <row r="45" spans="1:15">
      <c r="A45">
        <v>39692</v>
      </c>
      <c r="B45">
        <f t="shared" si="12"/>
        <v>1084.6500000000001</v>
      </c>
      <c r="C45">
        <f>C44*D7</f>
        <v>2339.5784277120001</v>
      </c>
      <c r="D45">
        <f t="shared" si="1"/>
        <v>3424.2284277120002</v>
      </c>
      <c r="F45">
        <v>39692</v>
      </c>
      <c r="G45">
        <f t="shared" si="13"/>
        <v>1084.6500000000001</v>
      </c>
      <c r="H45">
        <f t="shared" si="7"/>
        <v>2326.4978210400004</v>
      </c>
      <c r="I45">
        <f>I44*D7</f>
        <v>3411.1478210400005</v>
      </c>
      <c r="K45">
        <v>39692</v>
      </c>
      <c r="L45">
        <f t="shared" si="2"/>
        <v>0</v>
      </c>
      <c r="M45">
        <f t="shared" si="3"/>
        <v>13.080606671999703</v>
      </c>
      <c r="N45">
        <f t="shared" si="4"/>
        <v>13.080606671999703</v>
      </c>
      <c r="O45">
        <f t="shared" si="8"/>
        <v>1146.8305266719954</v>
      </c>
    </row>
    <row r="46" spans="1:15">
      <c r="A46">
        <v>39722</v>
      </c>
      <c r="B46">
        <f t="shared" si="12"/>
        <v>1084.6500000000001</v>
      </c>
      <c r="C46">
        <f>C45</f>
        <v>2339.5784277120001</v>
      </c>
      <c r="D46">
        <f t="shared" si="1"/>
        <v>3424.2284277120002</v>
      </c>
      <c r="F46">
        <v>39722</v>
      </c>
      <c r="G46">
        <f t="shared" si="13"/>
        <v>1084.6500000000001</v>
      </c>
      <c r="H46">
        <f t="shared" si="7"/>
        <v>2326.4978210400004</v>
      </c>
      <c r="I46">
        <f>I45</f>
        <v>3411.1478210400005</v>
      </c>
      <c r="K46">
        <v>39722</v>
      </c>
      <c r="L46">
        <f t="shared" si="2"/>
        <v>0</v>
      </c>
      <c r="M46">
        <f t="shared" si="3"/>
        <v>13.080606671999703</v>
      </c>
      <c r="N46">
        <f t="shared" si="4"/>
        <v>13.080606671999703</v>
      </c>
      <c r="O46">
        <f t="shared" si="8"/>
        <v>1159.9111333439951</v>
      </c>
    </row>
    <row r="47" spans="1:15">
      <c r="A47">
        <v>39753</v>
      </c>
      <c r="B47">
        <f t="shared" si="12"/>
        <v>1084.6500000000001</v>
      </c>
      <c r="C47">
        <f>C46</f>
        <v>2339.5784277120001</v>
      </c>
      <c r="D47">
        <f t="shared" si="1"/>
        <v>3424.2284277120002</v>
      </c>
      <c r="F47">
        <v>39753</v>
      </c>
      <c r="G47">
        <f t="shared" si="13"/>
        <v>1084.6500000000001</v>
      </c>
      <c r="H47">
        <f t="shared" si="7"/>
        <v>2326.4978210400004</v>
      </c>
      <c r="I47">
        <f t="shared" ref="I47:I56" si="14">I46</f>
        <v>3411.1478210400005</v>
      </c>
      <c r="K47">
        <v>39753</v>
      </c>
      <c r="L47">
        <f t="shared" si="2"/>
        <v>0</v>
      </c>
      <c r="M47">
        <f t="shared" si="3"/>
        <v>13.080606671999703</v>
      </c>
      <c r="N47">
        <f t="shared" si="4"/>
        <v>13.080606671999703</v>
      </c>
      <c r="O47">
        <f t="shared" si="8"/>
        <v>1172.9917400159948</v>
      </c>
    </row>
    <row r="48" spans="1:15">
      <c r="A48">
        <v>39783</v>
      </c>
      <c r="B48">
        <f t="shared" si="12"/>
        <v>1084.6500000000001</v>
      </c>
      <c r="C48">
        <f>C47</f>
        <v>2339.5784277120001</v>
      </c>
      <c r="D48">
        <f t="shared" si="1"/>
        <v>3424.2284277120002</v>
      </c>
      <c r="F48">
        <v>39783</v>
      </c>
      <c r="G48">
        <f t="shared" si="13"/>
        <v>1084.6500000000001</v>
      </c>
      <c r="H48">
        <f t="shared" si="7"/>
        <v>2326.4978210400004</v>
      </c>
      <c r="I48">
        <f t="shared" si="14"/>
        <v>3411.1478210400005</v>
      </c>
      <c r="K48">
        <v>39783</v>
      </c>
      <c r="L48">
        <f t="shared" si="2"/>
        <v>0</v>
      </c>
      <c r="M48">
        <f t="shared" si="3"/>
        <v>13.080606671999703</v>
      </c>
      <c r="N48">
        <f t="shared" si="4"/>
        <v>13.080606671999703</v>
      </c>
      <c r="O48">
        <f t="shared" si="8"/>
        <v>1186.0723466879945</v>
      </c>
    </row>
    <row r="49" spans="1:15">
      <c r="A49">
        <v>39814</v>
      </c>
      <c r="B49">
        <f t="shared" si="12"/>
        <v>1084.6500000000001</v>
      </c>
      <c r="C49">
        <f t="shared" si="12"/>
        <v>2339.5784277120001</v>
      </c>
      <c r="D49">
        <f t="shared" si="1"/>
        <v>3424.2284277120002</v>
      </c>
      <c r="F49">
        <v>39814</v>
      </c>
      <c r="G49">
        <f t="shared" si="13"/>
        <v>1084.6500000000001</v>
      </c>
      <c r="H49">
        <f t="shared" si="7"/>
        <v>2326.4978210400004</v>
      </c>
      <c r="I49">
        <f t="shared" si="14"/>
        <v>3411.1478210400005</v>
      </c>
      <c r="K49">
        <v>39814</v>
      </c>
      <c r="L49">
        <f t="shared" si="2"/>
        <v>0</v>
      </c>
      <c r="M49">
        <f>M48</f>
        <v>13.080606671999703</v>
      </c>
      <c r="N49">
        <f t="shared" ref="N49:N55" si="15">L49+M49</f>
        <v>13.080606671999703</v>
      </c>
      <c r="O49">
        <f t="shared" si="8"/>
        <v>1199.1529533599942</v>
      </c>
    </row>
    <row r="50" spans="1:15">
      <c r="A50">
        <v>39845</v>
      </c>
      <c r="B50">
        <f>B49*D8</f>
        <v>1148.8612800000001</v>
      </c>
      <c r="C50">
        <f t="shared" ref="C50:C55" si="16">C49</f>
        <v>2339.5784277120001</v>
      </c>
      <c r="D50">
        <f t="shared" si="1"/>
        <v>3488.4397077120002</v>
      </c>
      <c r="F50">
        <v>39845</v>
      </c>
      <c r="G50">
        <f>G49*D8</f>
        <v>1148.8612800000001</v>
      </c>
      <c r="H50">
        <f t="shared" si="7"/>
        <v>2262.2865410400004</v>
      </c>
      <c r="I50">
        <f t="shared" si="14"/>
        <v>3411.1478210400005</v>
      </c>
      <c r="K50">
        <v>39845</v>
      </c>
      <c r="L50">
        <f t="shared" si="2"/>
        <v>0</v>
      </c>
      <c r="M50">
        <f t="shared" ref="M50:M57" si="17">C50-H50</f>
        <v>77.291886671999691</v>
      </c>
      <c r="N50">
        <f t="shared" si="15"/>
        <v>77.291886671999691</v>
      </c>
      <c r="O50">
        <f t="shared" si="8"/>
        <v>1276.4448400319939</v>
      </c>
    </row>
    <row r="51" spans="1:15">
      <c r="A51">
        <v>39873</v>
      </c>
      <c r="B51">
        <f t="shared" ref="B51:B56" si="18">B50</f>
        <v>1148.8612800000001</v>
      </c>
      <c r="C51">
        <f t="shared" si="16"/>
        <v>2339.5784277120001</v>
      </c>
      <c r="D51">
        <f t="shared" si="1"/>
        <v>3488.4397077120002</v>
      </c>
      <c r="F51">
        <v>39873</v>
      </c>
      <c r="G51">
        <f>G50</f>
        <v>1148.8612800000001</v>
      </c>
      <c r="H51">
        <f t="shared" si="7"/>
        <v>2262.2865410400004</v>
      </c>
      <c r="I51">
        <f t="shared" si="14"/>
        <v>3411.1478210400005</v>
      </c>
      <c r="K51">
        <v>39873</v>
      </c>
      <c r="L51">
        <f t="shared" si="2"/>
        <v>0</v>
      </c>
      <c r="M51">
        <f t="shared" si="17"/>
        <v>77.291886671999691</v>
      </c>
      <c r="N51">
        <f t="shared" si="15"/>
        <v>77.291886671999691</v>
      </c>
      <c r="O51">
        <f t="shared" si="8"/>
        <v>1353.7367267039936</v>
      </c>
    </row>
    <row r="52" spans="1:15">
      <c r="A52">
        <v>39904</v>
      </c>
      <c r="B52">
        <f t="shared" si="18"/>
        <v>1148.8612800000001</v>
      </c>
      <c r="C52">
        <f t="shared" si="16"/>
        <v>2339.5784277120001</v>
      </c>
      <c r="D52">
        <f t="shared" ref="D52:D58" si="19">B52+C52</f>
        <v>3488.4397077120002</v>
      </c>
      <c r="F52">
        <v>39904</v>
      </c>
      <c r="G52">
        <f t="shared" ref="G52:G57" si="20">G51</f>
        <v>1148.8612800000001</v>
      </c>
      <c r="H52">
        <f t="shared" si="7"/>
        <v>2262.2865410400004</v>
      </c>
      <c r="I52">
        <f t="shared" si="14"/>
        <v>3411.1478210400005</v>
      </c>
      <c r="K52">
        <v>39904</v>
      </c>
      <c r="L52">
        <f t="shared" si="2"/>
        <v>0</v>
      </c>
      <c r="M52">
        <f t="shared" si="17"/>
        <v>77.291886671999691</v>
      </c>
      <c r="N52">
        <f t="shared" si="15"/>
        <v>77.291886671999691</v>
      </c>
      <c r="O52">
        <f t="shared" ref="O52:O58" si="21">O51+N52</f>
        <v>1431.0286133759932</v>
      </c>
    </row>
    <row r="53" spans="1:15">
      <c r="A53">
        <v>39934</v>
      </c>
      <c r="B53">
        <f t="shared" si="18"/>
        <v>1148.8612800000001</v>
      </c>
      <c r="C53">
        <f t="shared" si="16"/>
        <v>2339.5784277120001</v>
      </c>
      <c r="D53">
        <f t="shared" si="19"/>
        <v>3488.4397077120002</v>
      </c>
      <c r="F53">
        <v>39934</v>
      </c>
      <c r="G53">
        <f t="shared" si="20"/>
        <v>1148.8612800000001</v>
      </c>
      <c r="H53">
        <f t="shared" si="7"/>
        <v>2262.2865410400004</v>
      </c>
      <c r="I53">
        <f t="shared" si="14"/>
        <v>3411.1478210400005</v>
      </c>
      <c r="K53">
        <v>39934</v>
      </c>
      <c r="L53">
        <f t="shared" si="2"/>
        <v>0</v>
      </c>
      <c r="M53">
        <f t="shared" si="17"/>
        <v>77.291886671999691</v>
      </c>
      <c r="N53">
        <f t="shared" si="15"/>
        <v>77.291886671999691</v>
      </c>
      <c r="O53">
        <f t="shared" si="21"/>
        <v>1508.3205000479929</v>
      </c>
    </row>
    <row r="54" spans="1:15">
      <c r="A54">
        <v>39965</v>
      </c>
      <c r="B54">
        <f t="shared" si="18"/>
        <v>1148.8612800000001</v>
      </c>
      <c r="C54">
        <f t="shared" si="16"/>
        <v>2339.5784277120001</v>
      </c>
      <c r="D54">
        <f t="shared" si="19"/>
        <v>3488.4397077120002</v>
      </c>
      <c r="F54">
        <v>39965</v>
      </c>
      <c r="G54">
        <f t="shared" si="20"/>
        <v>1148.8612800000001</v>
      </c>
      <c r="H54">
        <f t="shared" si="7"/>
        <v>2262.2865410400004</v>
      </c>
      <c r="I54">
        <f t="shared" si="14"/>
        <v>3411.1478210400005</v>
      </c>
      <c r="K54">
        <v>39965</v>
      </c>
      <c r="L54">
        <f t="shared" si="2"/>
        <v>0</v>
      </c>
      <c r="M54">
        <f t="shared" si="17"/>
        <v>77.291886671999691</v>
      </c>
      <c r="N54">
        <f t="shared" si="15"/>
        <v>77.291886671999691</v>
      </c>
      <c r="O54">
        <f t="shared" si="21"/>
        <v>1585.6123867199926</v>
      </c>
    </row>
    <row r="55" spans="1:15">
      <c r="A55">
        <v>39995</v>
      </c>
      <c r="B55">
        <f t="shared" si="18"/>
        <v>1148.8612800000001</v>
      </c>
      <c r="C55">
        <f t="shared" si="16"/>
        <v>2339.5784277120001</v>
      </c>
      <c r="D55">
        <f t="shared" si="19"/>
        <v>3488.4397077120002</v>
      </c>
      <c r="F55">
        <v>39995</v>
      </c>
      <c r="G55">
        <f t="shared" si="20"/>
        <v>1148.8612800000001</v>
      </c>
      <c r="H55">
        <f t="shared" si="7"/>
        <v>2262.2865410400004</v>
      </c>
      <c r="I55">
        <f t="shared" si="14"/>
        <v>3411.1478210400005</v>
      </c>
      <c r="K55">
        <v>39995</v>
      </c>
      <c r="L55">
        <f t="shared" si="2"/>
        <v>0</v>
      </c>
      <c r="M55">
        <f t="shared" si="17"/>
        <v>77.291886671999691</v>
      </c>
      <c r="N55">
        <f t="shared" si="15"/>
        <v>77.291886671999691</v>
      </c>
      <c r="O55">
        <f t="shared" si="21"/>
        <v>1662.9042733919923</v>
      </c>
    </row>
    <row r="56" spans="1:15">
      <c r="A56">
        <v>40026</v>
      </c>
      <c r="B56">
        <f t="shared" si="18"/>
        <v>1148.8612800000001</v>
      </c>
      <c r="C56">
        <f>C55</f>
        <v>2339.5784277120001</v>
      </c>
      <c r="D56">
        <f t="shared" si="19"/>
        <v>3488.4397077120002</v>
      </c>
      <c r="F56">
        <v>40026</v>
      </c>
      <c r="G56">
        <f t="shared" si="20"/>
        <v>1148.8612800000001</v>
      </c>
      <c r="H56">
        <f t="shared" si="7"/>
        <v>2262.2865410400004</v>
      </c>
      <c r="I56">
        <f t="shared" si="14"/>
        <v>3411.1478210400005</v>
      </c>
      <c r="K56">
        <v>40026</v>
      </c>
      <c r="L56">
        <f t="shared" si="2"/>
        <v>0</v>
      </c>
      <c r="M56">
        <f t="shared" si="17"/>
        <v>77.291886671999691</v>
      </c>
      <c r="N56">
        <f t="shared" ref="N56:N61" si="22">L56+M56</f>
        <v>77.291886671999691</v>
      </c>
      <c r="O56">
        <f t="shared" si="21"/>
        <v>1740.196160063992</v>
      </c>
    </row>
    <row r="57" spans="1:15">
      <c r="A57">
        <v>40057</v>
      </c>
      <c r="B57">
        <f>B56</f>
        <v>1148.8612800000001</v>
      </c>
      <c r="C57">
        <f>C56*D9</f>
        <v>2441.5840471602437</v>
      </c>
      <c r="D57">
        <f t="shared" si="19"/>
        <v>3590.4453271602438</v>
      </c>
      <c r="F57">
        <v>40057</v>
      </c>
      <c r="G57">
        <f t="shared" si="20"/>
        <v>1148.8612800000001</v>
      </c>
      <c r="H57">
        <f t="shared" si="7"/>
        <v>2411.0125860373446</v>
      </c>
      <c r="I57">
        <f>I56*D9</f>
        <v>3559.8738660373447</v>
      </c>
      <c r="K57">
        <v>40057</v>
      </c>
      <c r="L57">
        <f t="shared" si="2"/>
        <v>0</v>
      </c>
      <c r="M57">
        <f t="shared" si="17"/>
        <v>30.571461122899109</v>
      </c>
      <c r="N57">
        <f t="shared" si="22"/>
        <v>30.571461122899109</v>
      </c>
      <c r="O57">
        <f t="shared" si="21"/>
        <v>1770.7676211868911</v>
      </c>
    </row>
    <row r="58" spans="1:15">
      <c r="A58">
        <v>40087</v>
      </c>
      <c r="B58">
        <f>B57</f>
        <v>1148.8612800000001</v>
      </c>
      <c r="C58">
        <f t="shared" ref="C58:C63" si="23">C57</f>
        <v>2441.5840471602437</v>
      </c>
      <c r="D58">
        <f t="shared" si="19"/>
        <v>3590.4453271602438</v>
      </c>
      <c r="F58">
        <v>40087</v>
      </c>
      <c r="G58">
        <f>G57</f>
        <v>1148.8612800000001</v>
      </c>
      <c r="H58">
        <f t="shared" si="7"/>
        <v>2411.0125860373446</v>
      </c>
      <c r="I58">
        <f t="shared" ref="I58:I68" si="24">I57</f>
        <v>3559.8738660373447</v>
      </c>
      <c r="K58">
        <v>40087</v>
      </c>
      <c r="L58">
        <f t="shared" si="2"/>
        <v>0</v>
      </c>
      <c r="M58">
        <f t="shared" ref="M58:M63" si="25">C58-H58</f>
        <v>30.571461122899109</v>
      </c>
      <c r="N58">
        <f t="shared" si="22"/>
        <v>30.571461122899109</v>
      </c>
      <c r="O58">
        <f t="shared" si="21"/>
        <v>1801.3390823097902</v>
      </c>
    </row>
    <row r="59" spans="1:15">
      <c r="A59">
        <v>40118</v>
      </c>
      <c r="B59">
        <f>B58</f>
        <v>1148.8612800000001</v>
      </c>
      <c r="C59">
        <f t="shared" si="23"/>
        <v>2441.5840471602437</v>
      </c>
      <c r="D59">
        <f t="shared" ref="D59:D65" si="26">B59+C59</f>
        <v>3590.4453271602438</v>
      </c>
      <c r="F59">
        <v>40118</v>
      </c>
      <c r="G59">
        <f>G58</f>
        <v>1148.8612800000001</v>
      </c>
      <c r="H59">
        <f t="shared" si="7"/>
        <v>2411.0125860373446</v>
      </c>
      <c r="I59">
        <f t="shared" si="24"/>
        <v>3559.8738660373447</v>
      </c>
      <c r="K59">
        <v>40118</v>
      </c>
      <c r="L59">
        <f t="shared" si="2"/>
        <v>0</v>
      </c>
      <c r="M59">
        <f t="shared" si="25"/>
        <v>30.571461122899109</v>
      </c>
      <c r="N59">
        <f t="shared" si="22"/>
        <v>30.571461122899109</v>
      </c>
      <c r="O59">
        <f t="shared" ref="O59:O64" si="27">O58+N59</f>
        <v>1831.9105434326893</v>
      </c>
    </row>
    <row r="60" spans="1:15">
      <c r="A60">
        <v>40148</v>
      </c>
      <c r="B60">
        <f>B59</f>
        <v>1148.8612800000001</v>
      </c>
      <c r="C60">
        <f t="shared" si="23"/>
        <v>2441.5840471602437</v>
      </c>
      <c r="D60">
        <f t="shared" si="26"/>
        <v>3590.4453271602438</v>
      </c>
      <c r="F60">
        <v>40148</v>
      </c>
      <c r="G60">
        <f>G59</f>
        <v>1148.8612800000001</v>
      </c>
      <c r="H60">
        <f t="shared" si="7"/>
        <v>2411.0125860373446</v>
      </c>
      <c r="I60">
        <f t="shared" si="24"/>
        <v>3559.8738660373447</v>
      </c>
      <c r="K60">
        <v>40148</v>
      </c>
      <c r="L60">
        <f t="shared" si="2"/>
        <v>0</v>
      </c>
      <c r="M60">
        <f t="shared" si="25"/>
        <v>30.571461122899109</v>
      </c>
      <c r="N60">
        <f t="shared" si="22"/>
        <v>30.571461122899109</v>
      </c>
      <c r="O60">
        <f t="shared" si="27"/>
        <v>1862.4820045555884</v>
      </c>
    </row>
    <row r="61" spans="1:15">
      <c r="A61">
        <v>40179</v>
      </c>
      <c r="B61">
        <f>B60*1.0772</f>
        <v>1237.5533708160001</v>
      </c>
      <c r="C61">
        <f t="shared" si="23"/>
        <v>2441.5840471602437</v>
      </c>
      <c r="D61">
        <f t="shared" si="26"/>
        <v>3679.1374179762438</v>
      </c>
      <c r="F61">
        <v>40179</v>
      </c>
      <c r="G61">
        <f>G60*D10</f>
        <v>1237.5533708160001</v>
      </c>
      <c r="H61">
        <f t="shared" si="7"/>
        <v>2322.3204952213446</v>
      </c>
      <c r="I61">
        <f t="shared" si="24"/>
        <v>3559.8738660373447</v>
      </c>
      <c r="K61">
        <v>40179</v>
      </c>
      <c r="L61">
        <f t="shared" si="2"/>
        <v>0</v>
      </c>
      <c r="M61">
        <f t="shared" si="25"/>
        <v>119.26355193889913</v>
      </c>
      <c r="N61">
        <f t="shared" si="22"/>
        <v>119.26355193889913</v>
      </c>
      <c r="O61">
        <f t="shared" si="27"/>
        <v>1981.7455564944876</v>
      </c>
    </row>
    <row r="62" spans="1:15">
      <c r="A62">
        <v>40210</v>
      </c>
      <c r="B62">
        <f t="shared" ref="B62:B67" si="28">B61</f>
        <v>1237.5533708160001</v>
      </c>
      <c r="C62">
        <f t="shared" si="23"/>
        <v>2441.5840471602437</v>
      </c>
      <c r="D62">
        <f t="shared" si="26"/>
        <v>3679.1374179762438</v>
      </c>
      <c r="F62">
        <v>40210</v>
      </c>
      <c r="G62">
        <f t="shared" ref="G62:G67" si="29">G61</f>
        <v>1237.5533708160001</v>
      </c>
      <c r="H62">
        <f t="shared" ref="H62:H68" si="30">I62-G62</f>
        <v>2322.3204952213446</v>
      </c>
      <c r="I62">
        <f t="shared" si="24"/>
        <v>3559.8738660373447</v>
      </c>
      <c r="K62">
        <v>40210</v>
      </c>
      <c r="L62">
        <f t="shared" ref="L62:L67" si="31">B62-G62</f>
        <v>0</v>
      </c>
      <c r="M62">
        <f t="shared" si="25"/>
        <v>119.26355193889913</v>
      </c>
      <c r="N62">
        <f t="shared" ref="N62:N67" si="32">L62+M62</f>
        <v>119.26355193889913</v>
      </c>
      <c r="O62">
        <f t="shared" si="27"/>
        <v>2101.0091084333867</v>
      </c>
    </row>
    <row r="63" spans="1:15">
      <c r="A63">
        <v>40238</v>
      </c>
      <c r="B63">
        <f t="shared" si="28"/>
        <v>1237.5533708160001</v>
      </c>
      <c r="C63">
        <f t="shared" si="23"/>
        <v>2441.5840471602437</v>
      </c>
      <c r="D63">
        <f t="shared" si="26"/>
        <v>3679.1374179762438</v>
      </c>
      <c r="F63">
        <v>40238</v>
      </c>
      <c r="G63">
        <f t="shared" si="29"/>
        <v>1237.5533708160001</v>
      </c>
      <c r="H63">
        <f t="shared" si="30"/>
        <v>2322.3204952213446</v>
      </c>
      <c r="I63">
        <f t="shared" si="24"/>
        <v>3559.8738660373447</v>
      </c>
      <c r="K63">
        <v>40238</v>
      </c>
      <c r="L63">
        <f t="shared" si="31"/>
        <v>0</v>
      </c>
      <c r="M63">
        <f t="shared" si="25"/>
        <v>119.26355193889913</v>
      </c>
      <c r="N63">
        <f t="shared" si="32"/>
        <v>119.26355193889913</v>
      </c>
      <c r="O63">
        <f t="shared" si="27"/>
        <v>2220.2726603722858</v>
      </c>
    </row>
    <row r="64" spans="1:15">
      <c r="A64">
        <v>40269</v>
      </c>
      <c r="B64">
        <f t="shared" si="28"/>
        <v>1237.5533708160001</v>
      </c>
      <c r="C64">
        <f>C63</f>
        <v>2441.5840471602437</v>
      </c>
      <c r="D64">
        <f t="shared" si="26"/>
        <v>3679.1374179762438</v>
      </c>
      <c r="F64">
        <v>40269</v>
      </c>
      <c r="G64">
        <f t="shared" si="29"/>
        <v>1237.5533708160001</v>
      </c>
      <c r="H64">
        <f t="shared" si="30"/>
        <v>2322.3204952213446</v>
      </c>
      <c r="I64">
        <f t="shared" si="24"/>
        <v>3559.8738660373447</v>
      </c>
      <c r="K64">
        <v>40269</v>
      </c>
      <c r="L64">
        <f t="shared" si="31"/>
        <v>0</v>
      </c>
      <c r="M64">
        <f t="shared" ref="M64:M69" si="33">C64-H64</f>
        <v>119.26355193889913</v>
      </c>
      <c r="N64">
        <f t="shared" si="32"/>
        <v>119.26355193889913</v>
      </c>
      <c r="O64">
        <f t="shared" si="27"/>
        <v>2339.536212311185</v>
      </c>
    </row>
    <row r="65" spans="1:15">
      <c r="A65">
        <v>40299</v>
      </c>
      <c r="B65">
        <f t="shared" si="28"/>
        <v>1237.5533708160001</v>
      </c>
      <c r="C65">
        <f>C64</f>
        <v>2441.5840471602437</v>
      </c>
      <c r="D65">
        <f t="shared" si="26"/>
        <v>3679.1374179762438</v>
      </c>
      <c r="F65">
        <v>40299</v>
      </c>
      <c r="G65">
        <f t="shared" si="29"/>
        <v>1237.5533708160001</v>
      </c>
      <c r="H65">
        <f t="shared" si="30"/>
        <v>2322.3204952213446</v>
      </c>
      <c r="I65">
        <f t="shared" si="24"/>
        <v>3559.8738660373447</v>
      </c>
      <c r="K65">
        <v>40299</v>
      </c>
      <c r="L65">
        <f t="shared" si="31"/>
        <v>0</v>
      </c>
      <c r="M65">
        <f t="shared" si="33"/>
        <v>119.26355193889913</v>
      </c>
      <c r="N65">
        <f t="shared" si="32"/>
        <v>119.26355193889913</v>
      </c>
      <c r="O65">
        <f t="shared" ref="O65:O71" si="34">O64+N65</f>
        <v>2458.7997642500841</v>
      </c>
    </row>
    <row r="66" spans="1:15">
      <c r="A66">
        <v>40330</v>
      </c>
      <c r="B66">
        <f t="shared" si="28"/>
        <v>1237.5533708160001</v>
      </c>
      <c r="C66">
        <f>C65</f>
        <v>2441.5840471602437</v>
      </c>
      <c r="D66">
        <f t="shared" ref="D66:D71" si="35">B66+C66</f>
        <v>3679.1374179762438</v>
      </c>
      <c r="F66">
        <v>40330</v>
      </c>
      <c r="G66">
        <f t="shared" si="29"/>
        <v>1237.5533708160001</v>
      </c>
      <c r="H66">
        <f t="shared" si="30"/>
        <v>2322.3204952213446</v>
      </c>
      <c r="I66">
        <f t="shared" si="24"/>
        <v>3559.8738660373447</v>
      </c>
      <c r="K66">
        <v>40330</v>
      </c>
      <c r="L66">
        <f t="shared" si="31"/>
        <v>0</v>
      </c>
      <c r="M66">
        <f t="shared" si="33"/>
        <v>119.26355193889913</v>
      </c>
      <c r="N66">
        <f t="shared" si="32"/>
        <v>119.26355193889913</v>
      </c>
      <c r="O66">
        <f t="shared" si="34"/>
        <v>2578.0633161889832</v>
      </c>
    </row>
    <row r="67" spans="1:15">
      <c r="A67">
        <v>40360</v>
      </c>
      <c r="B67">
        <f t="shared" si="28"/>
        <v>1237.5533708160001</v>
      </c>
      <c r="C67">
        <f>C66</f>
        <v>2441.5840471602437</v>
      </c>
      <c r="D67">
        <f t="shared" si="35"/>
        <v>3679.1374179762438</v>
      </c>
      <c r="F67">
        <v>40360</v>
      </c>
      <c r="G67">
        <f t="shared" si="29"/>
        <v>1237.5533708160001</v>
      </c>
      <c r="H67">
        <f t="shared" si="30"/>
        <v>2322.3204952213446</v>
      </c>
      <c r="I67">
        <f t="shared" si="24"/>
        <v>3559.8738660373447</v>
      </c>
      <c r="K67">
        <v>40360</v>
      </c>
      <c r="L67">
        <f t="shared" si="31"/>
        <v>0</v>
      </c>
      <c r="M67">
        <f t="shared" si="33"/>
        <v>119.26355193889913</v>
      </c>
      <c r="N67">
        <f t="shared" si="32"/>
        <v>119.26355193889913</v>
      </c>
      <c r="O67">
        <f t="shared" si="34"/>
        <v>2697.3268681278823</v>
      </c>
    </row>
    <row r="68" spans="1:15">
      <c r="A68">
        <v>40391</v>
      </c>
      <c r="B68">
        <f>B67</f>
        <v>1237.5533708160001</v>
      </c>
      <c r="C68">
        <f>C67</f>
        <v>2441.5840471602437</v>
      </c>
      <c r="D68">
        <f t="shared" si="35"/>
        <v>3679.1374179762438</v>
      </c>
      <c r="F68">
        <v>40391</v>
      </c>
      <c r="G68">
        <f>G67</f>
        <v>1237.5533708160001</v>
      </c>
      <c r="H68">
        <f t="shared" si="30"/>
        <v>2322.3204952213446</v>
      </c>
      <c r="I68">
        <f t="shared" si="24"/>
        <v>3559.8738660373447</v>
      </c>
      <c r="K68">
        <v>40391</v>
      </c>
      <c r="L68">
        <f t="shared" ref="L68:L73" si="36">B68-G68</f>
        <v>0</v>
      </c>
      <c r="M68">
        <f t="shared" si="33"/>
        <v>119.26355193889913</v>
      </c>
      <c r="N68">
        <f t="shared" ref="N68:N73" si="37">L68+M68</f>
        <v>119.26355193889913</v>
      </c>
      <c r="O68">
        <f t="shared" si="34"/>
        <v>2816.5904200667815</v>
      </c>
    </row>
    <row r="69" spans="1:15">
      <c r="A69">
        <v>40422</v>
      </c>
      <c r="B69">
        <f>B68</f>
        <v>1237.5533708160001</v>
      </c>
      <c r="C69">
        <f>C68*D11</f>
        <v>2551.2111708777384</v>
      </c>
      <c r="D69">
        <f t="shared" si="35"/>
        <v>3788.7645416937385</v>
      </c>
      <c r="F69">
        <v>40422</v>
      </c>
      <c r="G69">
        <f>G68</f>
        <v>1237.5533708160001</v>
      </c>
      <c r="H69">
        <f t="shared" ref="H69:H76" si="38">I69-G69</f>
        <v>2482.1588318064209</v>
      </c>
      <c r="I69">
        <f>I68*D11</f>
        <v>3719.712202622421</v>
      </c>
      <c r="K69">
        <v>40422</v>
      </c>
      <c r="L69">
        <f t="shared" si="36"/>
        <v>0</v>
      </c>
      <c r="M69">
        <f t="shared" si="33"/>
        <v>69.052339071317419</v>
      </c>
      <c r="N69">
        <f t="shared" si="37"/>
        <v>69.052339071317419</v>
      </c>
      <c r="O69">
        <f t="shared" si="34"/>
        <v>2885.6427591380989</v>
      </c>
    </row>
    <row r="70" spans="1:15">
      <c r="A70">
        <v>40452</v>
      </c>
      <c r="B70">
        <f>B69</f>
        <v>1237.5533708160001</v>
      </c>
      <c r="C70">
        <f t="shared" ref="C70:C76" si="39">C69</f>
        <v>2551.2111708777384</v>
      </c>
      <c r="D70">
        <f t="shared" si="35"/>
        <v>3788.7645416937385</v>
      </c>
      <c r="F70">
        <v>40452</v>
      </c>
      <c r="G70">
        <f>G69</f>
        <v>1237.5533708160001</v>
      </c>
      <c r="H70">
        <f t="shared" si="38"/>
        <v>2482.1588318064209</v>
      </c>
      <c r="I70">
        <f t="shared" ref="I70:I76" si="40">I69</f>
        <v>3719.712202622421</v>
      </c>
      <c r="K70">
        <v>40452</v>
      </c>
      <c r="L70">
        <f t="shared" si="36"/>
        <v>0</v>
      </c>
      <c r="M70">
        <f t="shared" ref="M70:M76" si="41">C70-H70</f>
        <v>69.052339071317419</v>
      </c>
      <c r="N70">
        <f t="shared" si="37"/>
        <v>69.052339071317419</v>
      </c>
      <c r="O70">
        <f t="shared" si="34"/>
        <v>2954.6950982094163</v>
      </c>
    </row>
    <row r="71" spans="1:15">
      <c r="A71">
        <v>40483</v>
      </c>
      <c r="B71">
        <f>B70</f>
        <v>1237.5533708160001</v>
      </c>
      <c r="C71">
        <f t="shared" si="39"/>
        <v>2551.2111708777384</v>
      </c>
      <c r="D71">
        <f t="shared" si="35"/>
        <v>3788.7645416937385</v>
      </c>
      <c r="F71">
        <v>40483</v>
      </c>
      <c r="G71">
        <f>G70</f>
        <v>1237.5533708160001</v>
      </c>
      <c r="H71">
        <f t="shared" si="38"/>
        <v>2482.1588318064209</v>
      </c>
      <c r="I71">
        <f t="shared" si="40"/>
        <v>3719.712202622421</v>
      </c>
      <c r="K71">
        <v>40483</v>
      </c>
      <c r="L71">
        <f t="shared" si="36"/>
        <v>0</v>
      </c>
      <c r="M71">
        <f t="shared" si="41"/>
        <v>69.052339071317419</v>
      </c>
      <c r="N71">
        <f t="shared" si="37"/>
        <v>69.052339071317419</v>
      </c>
      <c r="O71">
        <f t="shared" si="34"/>
        <v>3023.7474372807337</v>
      </c>
    </row>
    <row r="72" spans="1:15">
      <c r="A72">
        <v>40513</v>
      </c>
      <c r="B72">
        <f>B71</f>
        <v>1237.5533708160001</v>
      </c>
      <c r="C72">
        <f t="shared" si="39"/>
        <v>2551.2111708777384</v>
      </c>
      <c r="D72">
        <f t="shared" ref="D72:D79" si="42">B72+C72</f>
        <v>3788.7645416937385</v>
      </c>
      <c r="F72">
        <v>40513</v>
      </c>
      <c r="G72">
        <f>G71</f>
        <v>1237.5533708160001</v>
      </c>
      <c r="H72">
        <f t="shared" si="38"/>
        <v>2482.1588318064209</v>
      </c>
      <c r="I72">
        <f t="shared" si="40"/>
        <v>3719.712202622421</v>
      </c>
      <c r="K72">
        <v>40513</v>
      </c>
      <c r="L72">
        <f t="shared" si="36"/>
        <v>0</v>
      </c>
      <c r="M72">
        <f t="shared" si="41"/>
        <v>69.052339071317419</v>
      </c>
      <c r="N72">
        <f t="shared" si="37"/>
        <v>69.052339071317419</v>
      </c>
      <c r="O72">
        <f t="shared" ref="O72:O79" si="43">O71+N72</f>
        <v>3092.7997763520511</v>
      </c>
    </row>
    <row r="73" spans="1:15">
      <c r="A73">
        <v>40544</v>
      </c>
      <c r="B73">
        <f>B72*D12</f>
        <v>1316.8805418853058</v>
      </c>
      <c r="C73">
        <f t="shared" si="39"/>
        <v>2551.2111708777384</v>
      </c>
      <c r="D73">
        <f t="shared" si="42"/>
        <v>3868.0917127630441</v>
      </c>
      <c r="F73">
        <v>40544</v>
      </c>
      <c r="G73">
        <f>G72*D12</f>
        <v>1316.8805418853058</v>
      </c>
      <c r="H73">
        <f t="shared" si="38"/>
        <v>2402.8316607371153</v>
      </c>
      <c r="I73">
        <f t="shared" si="40"/>
        <v>3719.712202622421</v>
      </c>
      <c r="K73">
        <v>40544</v>
      </c>
      <c r="L73">
        <f t="shared" si="36"/>
        <v>0</v>
      </c>
      <c r="M73">
        <f t="shared" si="41"/>
        <v>148.3795101406231</v>
      </c>
      <c r="N73">
        <f t="shared" si="37"/>
        <v>148.3795101406231</v>
      </c>
      <c r="O73">
        <f t="shared" si="43"/>
        <v>3241.1792864926742</v>
      </c>
    </row>
    <row r="74" spans="1:15">
      <c r="A74">
        <v>40575</v>
      </c>
      <c r="B74">
        <f t="shared" ref="B74:B84" si="44">B73</f>
        <v>1316.8805418853058</v>
      </c>
      <c r="C74">
        <f t="shared" si="39"/>
        <v>2551.2111708777384</v>
      </c>
      <c r="D74">
        <f t="shared" si="42"/>
        <v>3868.0917127630441</v>
      </c>
      <c r="F74">
        <v>40575</v>
      </c>
      <c r="G74">
        <f t="shared" ref="G74:G92" si="45">G73</f>
        <v>1316.8805418853058</v>
      </c>
      <c r="H74">
        <f t="shared" si="38"/>
        <v>2402.8316607371153</v>
      </c>
      <c r="I74">
        <f t="shared" si="40"/>
        <v>3719.712202622421</v>
      </c>
      <c r="K74">
        <v>40575</v>
      </c>
      <c r="L74">
        <f t="shared" ref="L74:L79" si="46">B74-G74</f>
        <v>0</v>
      </c>
      <c r="M74">
        <f t="shared" si="41"/>
        <v>148.3795101406231</v>
      </c>
      <c r="N74">
        <f t="shared" ref="N74:N79" si="47">L74+M74</f>
        <v>148.3795101406231</v>
      </c>
      <c r="O74">
        <f t="shared" si="43"/>
        <v>3389.5587966332973</v>
      </c>
    </row>
    <row r="75" spans="1:15">
      <c r="A75">
        <v>40603</v>
      </c>
      <c r="B75">
        <f t="shared" si="44"/>
        <v>1316.8805418853058</v>
      </c>
      <c r="C75">
        <f t="shared" si="39"/>
        <v>2551.2111708777384</v>
      </c>
      <c r="D75">
        <f t="shared" si="42"/>
        <v>3868.0917127630441</v>
      </c>
      <c r="F75">
        <v>40603</v>
      </c>
      <c r="G75">
        <f t="shared" si="45"/>
        <v>1316.8805418853058</v>
      </c>
      <c r="H75">
        <f t="shared" si="38"/>
        <v>2402.8316607371153</v>
      </c>
      <c r="I75">
        <f t="shared" si="40"/>
        <v>3719.712202622421</v>
      </c>
      <c r="K75">
        <v>40603</v>
      </c>
      <c r="L75">
        <f t="shared" si="46"/>
        <v>0</v>
      </c>
      <c r="M75">
        <f t="shared" si="41"/>
        <v>148.3795101406231</v>
      </c>
      <c r="N75">
        <f t="shared" si="47"/>
        <v>148.3795101406231</v>
      </c>
      <c r="O75">
        <f t="shared" si="43"/>
        <v>3537.9383067739204</v>
      </c>
    </row>
    <row r="76" spans="1:15">
      <c r="A76">
        <v>40634</v>
      </c>
      <c r="B76">
        <f t="shared" si="44"/>
        <v>1316.8805418853058</v>
      </c>
      <c r="C76">
        <f t="shared" si="39"/>
        <v>2551.2111708777384</v>
      </c>
      <c r="D76">
        <f t="shared" si="42"/>
        <v>3868.0917127630441</v>
      </c>
      <c r="F76">
        <v>40634</v>
      </c>
      <c r="G76">
        <f t="shared" si="45"/>
        <v>1316.8805418853058</v>
      </c>
      <c r="H76">
        <f t="shared" si="38"/>
        <v>2402.8316607371153</v>
      </c>
      <c r="I76">
        <f t="shared" si="40"/>
        <v>3719.712202622421</v>
      </c>
      <c r="K76">
        <v>40634</v>
      </c>
      <c r="L76">
        <f t="shared" si="46"/>
        <v>0</v>
      </c>
      <c r="M76">
        <f t="shared" si="41"/>
        <v>148.3795101406231</v>
      </c>
      <c r="N76">
        <f t="shared" si="47"/>
        <v>148.3795101406231</v>
      </c>
      <c r="O76">
        <f t="shared" si="43"/>
        <v>3686.3178169145435</v>
      </c>
    </row>
    <row r="77" spans="1:15">
      <c r="A77">
        <v>40664</v>
      </c>
      <c r="B77">
        <f t="shared" si="44"/>
        <v>1316.8805418853058</v>
      </c>
      <c r="C77">
        <f>C76</f>
        <v>2551.2111708777384</v>
      </c>
      <c r="D77">
        <f t="shared" si="42"/>
        <v>3868.0917127630441</v>
      </c>
      <c r="F77">
        <v>40664</v>
      </c>
      <c r="G77">
        <f t="shared" si="45"/>
        <v>1316.8805418853058</v>
      </c>
      <c r="H77">
        <f t="shared" ref="H77:H83" si="48">I77-G77</f>
        <v>2402.8316607371153</v>
      </c>
      <c r="I77">
        <f>I76</f>
        <v>3719.712202622421</v>
      </c>
      <c r="K77">
        <v>40664</v>
      </c>
      <c r="L77">
        <f t="shared" si="46"/>
        <v>0</v>
      </c>
      <c r="M77">
        <f t="shared" ref="M77:M82" si="49">C77-H77</f>
        <v>148.3795101406231</v>
      </c>
      <c r="N77">
        <f t="shared" si="47"/>
        <v>148.3795101406231</v>
      </c>
      <c r="O77">
        <f t="shared" si="43"/>
        <v>3834.6973270551666</v>
      </c>
    </row>
    <row r="78" spans="1:15">
      <c r="A78">
        <v>40695</v>
      </c>
      <c r="B78">
        <f t="shared" si="44"/>
        <v>1316.8805418853058</v>
      </c>
      <c r="C78">
        <f>C77</f>
        <v>2551.2111708777384</v>
      </c>
      <c r="D78">
        <f t="shared" si="42"/>
        <v>3868.0917127630441</v>
      </c>
      <c r="F78">
        <v>40695</v>
      </c>
      <c r="G78">
        <f t="shared" si="45"/>
        <v>1316.8805418853058</v>
      </c>
      <c r="H78">
        <f t="shared" si="48"/>
        <v>2402.8316607371153</v>
      </c>
      <c r="I78">
        <f>I77</f>
        <v>3719.712202622421</v>
      </c>
      <c r="K78">
        <v>40695</v>
      </c>
      <c r="L78">
        <f t="shared" si="46"/>
        <v>0</v>
      </c>
      <c r="M78">
        <f t="shared" si="49"/>
        <v>148.3795101406231</v>
      </c>
      <c r="N78">
        <f t="shared" si="47"/>
        <v>148.3795101406231</v>
      </c>
      <c r="O78">
        <f t="shared" si="43"/>
        <v>3983.0768371957897</v>
      </c>
    </row>
    <row r="79" spans="1:15">
      <c r="A79">
        <v>40725</v>
      </c>
      <c r="B79">
        <f t="shared" si="44"/>
        <v>1316.8805418853058</v>
      </c>
      <c r="C79">
        <f>C78</f>
        <v>2551.2111708777384</v>
      </c>
      <c r="D79">
        <f t="shared" si="42"/>
        <v>3868.0917127630441</v>
      </c>
      <c r="F79">
        <v>40725</v>
      </c>
      <c r="G79">
        <f t="shared" si="45"/>
        <v>1316.8805418853058</v>
      </c>
      <c r="H79">
        <f t="shared" si="48"/>
        <v>2402.8316607371153</v>
      </c>
      <c r="I79">
        <f>I78</f>
        <v>3719.712202622421</v>
      </c>
      <c r="K79">
        <v>40725</v>
      </c>
      <c r="L79">
        <f t="shared" si="46"/>
        <v>0</v>
      </c>
      <c r="M79">
        <f t="shared" si="49"/>
        <v>148.3795101406231</v>
      </c>
      <c r="N79">
        <f t="shared" si="47"/>
        <v>148.3795101406231</v>
      </c>
      <c r="O79">
        <f t="shared" si="43"/>
        <v>4131.4563473364124</v>
      </c>
    </row>
    <row r="80" spans="1:15">
      <c r="A80">
        <v>40756</v>
      </c>
      <c r="B80">
        <f t="shared" si="44"/>
        <v>1316.8805418853058</v>
      </c>
      <c r="C80">
        <f>C79</f>
        <v>2551.2111708777384</v>
      </c>
      <c r="D80">
        <f t="shared" ref="D80:D85" si="50">B80+C80</f>
        <v>3868.0917127630441</v>
      </c>
      <c r="F80">
        <v>40756</v>
      </c>
      <c r="G80">
        <f>G79</f>
        <v>1316.8805418853058</v>
      </c>
      <c r="H80">
        <f t="shared" si="48"/>
        <v>2402.8316607371153</v>
      </c>
      <c r="I80">
        <f>I79</f>
        <v>3719.712202622421</v>
      </c>
      <c r="K80">
        <v>40756</v>
      </c>
      <c r="L80">
        <f t="shared" ref="L80:L85" si="51">B80-G80</f>
        <v>0</v>
      </c>
      <c r="M80">
        <f t="shared" si="49"/>
        <v>148.3795101406231</v>
      </c>
      <c r="N80">
        <f t="shared" ref="N80:N90" si="52">L80+M80</f>
        <v>148.3795101406231</v>
      </c>
      <c r="O80">
        <f t="shared" ref="O80:O86" si="53">O79+N80</f>
        <v>4279.8358574770355</v>
      </c>
    </row>
    <row r="81" spans="1:15">
      <c r="A81">
        <v>40787</v>
      </c>
      <c r="B81">
        <f t="shared" si="44"/>
        <v>1316.8805418853058</v>
      </c>
      <c r="C81">
        <f>C80*D13</f>
        <v>2735.6637385321987</v>
      </c>
      <c r="D81">
        <f t="shared" si="50"/>
        <v>4052.5442804175045</v>
      </c>
      <c r="F81">
        <v>40787</v>
      </c>
      <c r="G81">
        <f t="shared" si="45"/>
        <v>1316.8805418853058</v>
      </c>
      <c r="H81">
        <f t="shared" si="48"/>
        <v>2671.7668529867165</v>
      </c>
      <c r="I81">
        <f>I80*D13</f>
        <v>3988.6473948720222</v>
      </c>
      <c r="K81">
        <v>40787</v>
      </c>
      <c r="L81">
        <f t="shared" si="51"/>
        <v>0</v>
      </c>
      <c r="M81">
        <f t="shared" si="49"/>
        <v>63.896885545482291</v>
      </c>
      <c r="N81">
        <f t="shared" si="52"/>
        <v>63.896885545482291</v>
      </c>
      <c r="O81">
        <f t="shared" si="53"/>
        <v>4343.7327430225178</v>
      </c>
    </row>
    <row r="82" spans="1:15">
      <c r="A82">
        <v>40817</v>
      </c>
      <c r="B82">
        <f t="shared" si="44"/>
        <v>1316.8805418853058</v>
      </c>
      <c r="C82">
        <f t="shared" ref="C82:C88" si="54">C81</f>
        <v>2735.6637385321987</v>
      </c>
      <c r="D82">
        <f t="shared" si="50"/>
        <v>4052.5442804175045</v>
      </c>
      <c r="F82">
        <v>40817</v>
      </c>
      <c r="G82">
        <f t="shared" si="45"/>
        <v>1316.8805418853058</v>
      </c>
      <c r="H82">
        <f t="shared" si="48"/>
        <v>2671.7668529867165</v>
      </c>
      <c r="I82">
        <f t="shared" ref="I82:I87" si="55">I81</f>
        <v>3988.6473948720222</v>
      </c>
      <c r="K82">
        <v>40817</v>
      </c>
      <c r="L82">
        <f t="shared" si="51"/>
        <v>0</v>
      </c>
      <c r="M82">
        <f t="shared" si="49"/>
        <v>63.896885545482291</v>
      </c>
      <c r="N82">
        <f t="shared" si="52"/>
        <v>63.896885545482291</v>
      </c>
      <c r="O82">
        <f t="shared" si="53"/>
        <v>4407.629628568</v>
      </c>
    </row>
    <row r="83" spans="1:15">
      <c r="A83">
        <v>40848</v>
      </c>
      <c r="B83">
        <f t="shared" si="44"/>
        <v>1316.8805418853058</v>
      </c>
      <c r="C83">
        <f t="shared" si="54"/>
        <v>2735.6637385321987</v>
      </c>
      <c r="D83">
        <f t="shared" si="50"/>
        <v>4052.5442804175045</v>
      </c>
      <c r="F83">
        <v>40848</v>
      </c>
      <c r="G83">
        <f t="shared" si="45"/>
        <v>1316.8805418853058</v>
      </c>
      <c r="H83">
        <f t="shared" si="48"/>
        <v>2671.7668529867165</v>
      </c>
      <c r="I83">
        <f t="shared" si="55"/>
        <v>3988.6473948720222</v>
      </c>
      <c r="K83">
        <v>40848</v>
      </c>
      <c r="L83">
        <f t="shared" si="51"/>
        <v>0</v>
      </c>
      <c r="M83">
        <f t="shared" ref="M83:M88" si="56">C83-H83</f>
        <v>63.896885545482291</v>
      </c>
      <c r="N83">
        <f t="shared" si="52"/>
        <v>63.896885545482291</v>
      </c>
      <c r="O83">
        <f t="shared" si="53"/>
        <v>4471.5265141134823</v>
      </c>
    </row>
    <row r="84" spans="1:15">
      <c r="A84">
        <v>40878</v>
      </c>
      <c r="B84">
        <f t="shared" si="44"/>
        <v>1316.8805418853058</v>
      </c>
      <c r="C84">
        <f t="shared" si="54"/>
        <v>2735.6637385321987</v>
      </c>
      <c r="D84">
        <f t="shared" si="50"/>
        <v>4052.5442804175045</v>
      </c>
      <c r="F84">
        <v>40878</v>
      </c>
      <c r="G84">
        <f t="shared" si="45"/>
        <v>1316.8805418853058</v>
      </c>
      <c r="H84">
        <f t="shared" ref="H84:H92" si="57">I84-G84</f>
        <v>2671.7668529867165</v>
      </c>
      <c r="I84">
        <f t="shared" si="55"/>
        <v>3988.6473948720222</v>
      </c>
      <c r="K84">
        <v>40878</v>
      </c>
      <c r="L84">
        <f t="shared" si="51"/>
        <v>0</v>
      </c>
      <c r="M84">
        <f t="shared" si="56"/>
        <v>63.896885545482291</v>
      </c>
      <c r="N84">
        <f t="shared" si="52"/>
        <v>63.896885545482291</v>
      </c>
      <c r="O84">
        <f t="shared" si="53"/>
        <v>4535.4233996589646</v>
      </c>
    </row>
    <row r="85" spans="1:15">
      <c r="A85">
        <v>40909</v>
      </c>
      <c r="B85">
        <f>B84*D14</f>
        <v>1396.9468788319323</v>
      </c>
      <c r="C85">
        <f t="shared" si="54"/>
        <v>2735.6637385321987</v>
      </c>
      <c r="D85">
        <f t="shared" si="50"/>
        <v>4132.610617364131</v>
      </c>
      <c r="F85">
        <v>40909</v>
      </c>
      <c r="G85">
        <f>G84*D14</f>
        <v>1396.9468788319323</v>
      </c>
      <c r="H85">
        <f t="shared" si="57"/>
        <v>2591.70051604009</v>
      </c>
      <c r="I85">
        <f t="shared" si="55"/>
        <v>3988.6473948720222</v>
      </c>
      <c r="K85">
        <v>40909</v>
      </c>
      <c r="L85">
        <f t="shared" si="51"/>
        <v>0</v>
      </c>
      <c r="M85">
        <f t="shared" si="56"/>
        <v>143.9632224921088</v>
      </c>
      <c r="N85">
        <f t="shared" si="52"/>
        <v>143.9632224921088</v>
      </c>
      <c r="O85">
        <f t="shared" si="53"/>
        <v>4679.3866221510734</v>
      </c>
    </row>
    <row r="86" spans="1:15">
      <c r="A86">
        <v>40940</v>
      </c>
      <c r="B86">
        <f t="shared" ref="B86:B92" si="58">B85</f>
        <v>1396.9468788319323</v>
      </c>
      <c r="C86">
        <f t="shared" si="54"/>
        <v>2735.6637385321987</v>
      </c>
      <c r="D86">
        <f t="shared" ref="D86:D92" si="59">B86+C86</f>
        <v>4132.610617364131</v>
      </c>
      <c r="F86">
        <v>40940</v>
      </c>
      <c r="G86">
        <f t="shared" si="45"/>
        <v>1396.9468788319323</v>
      </c>
      <c r="H86">
        <f t="shared" si="57"/>
        <v>2591.70051604009</v>
      </c>
      <c r="I86">
        <f t="shared" si="55"/>
        <v>3988.6473948720222</v>
      </c>
      <c r="K86">
        <v>40940</v>
      </c>
      <c r="L86">
        <f t="shared" ref="L86:L91" si="60">B86-G86</f>
        <v>0</v>
      </c>
      <c r="M86">
        <f t="shared" si="56"/>
        <v>143.9632224921088</v>
      </c>
      <c r="N86">
        <f t="shared" si="52"/>
        <v>143.9632224921088</v>
      </c>
      <c r="O86">
        <f t="shared" si="53"/>
        <v>4823.3498446431822</v>
      </c>
    </row>
    <row r="87" spans="1:15">
      <c r="A87">
        <v>40969</v>
      </c>
      <c r="B87">
        <f t="shared" si="58"/>
        <v>1396.9468788319323</v>
      </c>
      <c r="C87">
        <f t="shared" si="54"/>
        <v>2735.6637385321987</v>
      </c>
      <c r="D87">
        <f t="shared" si="59"/>
        <v>4132.610617364131</v>
      </c>
      <c r="F87">
        <v>40969</v>
      </c>
      <c r="G87">
        <f t="shared" si="45"/>
        <v>1396.9468788319323</v>
      </c>
      <c r="H87">
        <f t="shared" si="57"/>
        <v>2591.70051604009</v>
      </c>
      <c r="I87">
        <f t="shared" si="55"/>
        <v>3988.6473948720222</v>
      </c>
      <c r="K87">
        <v>40969</v>
      </c>
      <c r="L87">
        <f t="shared" si="60"/>
        <v>0</v>
      </c>
      <c r="M87">
        <f t="shared" si="56"/>
        <v>143.9632224921088</v>
      </c>
      <c r="N87">
        <f t="shared" si="52"/>
        <v>143.9632224921088</v>
      </c>
      <c r="O87">
        <f t="shared" ref="O87:O92" si="61">O86+N87</f>
        <v>4967.313067135291</v>
      </c>
    </row>
    <row r="88" spans="1:15">
      <c r="A88">
        <v>41000</v>
      </c>
      <c r="B88">
        <f t="shared" si="58"/>
        <v>1396.9468788319323</v>
      </c>
      <c r="C88">
        <f t="shared" si="54"/>
        <v>2735.6637385321987</v>
      </c>
      <c r="D88">
        <f t="shared" si="59"/>
        <v>4132.610617364131</v>
      </c>
      <c r="F88">
        <v>41000</v>
      </c>
      <c r="G88">
        <f t="shared" si="45"/>
        <v>1396.9468788319323</v>
      </c>
      <c r="H88">
        <f t="shared" si="57"/>
        <v>2591.70051604009</v>
      </c>
      <c r="I88">
        <f>I87</f>
        <v>3988.6473948720222</v>
      </c>
      <c r="K88">
        <v>41000</v>
      </c>
      <c r="L88">
        <f t="shared" si="60"/>
        <v>0</v>
      </c>
      <c r="M88">
        <f t="shared" si="56"/>
        <v>143.9632224921088</v>
      </c>
      <c r="N88">
        <f t="shared" si="52"/>
        <v>143.9632224921088</v>
      </c>
      <c r="O88">
        <f t="shared" si="61"/>
        <v>5111.2762896273998</v>
      </c>
    </row>
    <row r="89" spans="1:15">
      <c r="A89">
        <v>41030</v>
      </c>
      <c r="B89">
        <f t="shared" si="58"/>
        <v>1396.9468788319323</v>
      </c>
      <c r="C89">
        <f>C88</f>
        <v>2735.6637385321987</v>
      </c>
      <c r="D89">
        <f t="shared" si="59"/>
        <v>4132.610617364131</v>
      </c>
      <c r="F89">
        <v>41030</v>
      </c>
      <c r="G89">
        <f t="shared" si="45"/>
        <v>1396.9468788319323</v>
      </c>
      <c r="H89">
        <f>I89-G89</f>
        <v>2591.70051604009</v>
      </c>
      <c r="I89">
        <f>I88</f>
        <v>3988.6473948720222</v>
      </c>
      <c r="K89">
        <v>41030</v>
      </c>
      <c r="L89">
        <f t="shared" si="60"/>
        <v>0</v>
      </c>
      <c r="M89">
        <f>C89-H89</f>
        <v>143.9632224921088</v>
      </c>
      <c r="N89">
        <f t="shared" si="52"/>
        <v>143.9632224921088</v>
      </c>
      <c r="O89">
        <f t="shared" si="61"/>
        <v>5255.2395121195086</v>
      </c>
    </row>
    <row r="90" spans="1:15">
      <c r="A90">
        <v>41061</v>
      </c>
      <c r="B90">
        <f t="shared" si="58"/>
        <v>1396.9468788319323</v>
      </c>
      <c r="C90">
        <f>C89</f>
        <v>2735.6637385321987</v>
      </c>
      <c r="D90">
        <f t="shared" si="59"/>
        <v>4132.610617364131</v>
      </c>
      <c r="F90">
        <v>41061</v>
      </c>
      <c r="G90">
        <f t="shared" si="45"/>
        <v>1396.9468788319323</v>
      </c>
      <c r="H90">
        <f t="shared" si="57"/>
        <v>2591.70051604009</v>
      </c>
      <c r="I90">
        <f>I89</f>
        <v>3988.6473948720222</v>
      </c>
      <c r="K90">
        <v>41061</v>
      </c>
      <c r="L90">
        <f t="shared" si="60"/>
        <v>0</v>
      </c>
      <c r="M90">
        <f>C90-H90</f>
        <v>143.9632224921088</v>
      </c>
      <c r="N90">
        <f t="shared" si="52"/>
        <v>143.9632224921088</v>
      </c>
      <c r="O90">
        <f t="shared" si="61"/>
        <v>5399.2027346116174</v>
      </c>
    </row>
    <row r="91" spans="1:15">
      <c r="A91">
        <v>41091</v>
      </c>
      <c r="B91">
        <f t="shared" si="58"/>
        <v>1396.9468788319323</v>
      </c>
      <c r="C91">
        <f>C90</f>
        <v>2735.6637385321987</v>
      </c>
      <c r="D91">
        <f t="shared" si="59"/>
        <v>4132.610617364131</v>
      </c>
      <c r="F91">
        <v>41091</v>
      </c>
      <c r="G91">
        <f t="shared" si="45"/>
        <v>1396.9468788319323</v>
      </c>
      <c r="H91">
        <f t="shared" si="57"/>
        <v>2591.70051604009</v>
      </c>
      <c r="I91">
        <f>I90</f>
        <v>3988.6473948720222</v>
      </c>
      <c r="K91">
        <v>41091</v>
      </c>
      <c r="L91">
        <f t="shared" si="60"/>
        <v>0</v>
      </c>
      <c r="M91">
        <f>C91-H91</f>
        <v>143.9632224921088</v>
      </c>
      <c r="N91">
        <f>L91+M91</f>
        <v>143.9632224921088</v>
      </c>
      <c r="O91">
        <f t="shared" si="61"/>
        <v>5543.1659571037262</v>
      </c>
    </row>
    <row r="92" spans="1:15">
      <c r="A92">
        <v>41122</v>
      </c>
      <c r="B92">
        <f t="shared" si="58"/>
        <v>1396.9468788319323</v>
      </c>
      <c r="C92">
        <f>C91</f>
        <v>2735.6637385321987</v>
      </c>
      <c r="D92">
        <f t="shared" si="59"/>
        <v>4132.610617364131</v>
      </c>
      <c r="F92">
        <v>41122</v>
      </c>
      <c r="G92">
        <f t="shared" si="45"/>
        <v>1396.9468788319323</v>
      </c>
      <c r="H92">
        <f t="shared" si="57"/>
        <v>2591.70051604009</v>
      </c>
      <c r="I92">
        <f>I91</f>
        <v>3988.6473948720222</v>
      </c>
      <c r="K92">
        <v>41122</v>
      </c>
      <c r="L92">
        <v>0</v>
      </c>
      <c r="M92">
        <f>C92-H92</f>
        <v>143.9632224921088</v>
      </c>
      <c r="N92">
        <f>L92+M92</f>
        <v>143.9632224921088</v>
      </c>
      <c r="O92">
        <f t="shared" si="61"/>
        <v>5687.129179595835</v>
      </c>
    </row>
    <row r="93" spans="1:15">
      <c r="C93">
        <f>C92/H92-1</f>
        <v>5.5547784784977017E-2</v>
      </c>
      <c r="D93">
        <f>D92/I92-1</f>
        <v>3.6093243708930967E-2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Petros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2012-09-27T19:33:45Z</dcterms:created>
  <dcterms:modified xsi:type="dcterms:W3CDTF">2012-09-27T19:34:52Z</dcterms:modified>
</cp:coreProperties>
</file>