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etros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<sst xmlns="http://schemas.openxmlformats.org/spreadsheetml/2006/main" count="31" uniqueCount="13">
  <si>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Informe o valor do INSS de agosto/2006:</t>
  </si>
  <si>
    <t>Informe o valor do benefício Petros de agosto/2006:</t>
  </si>
  <si>
    <t>Renda</t>
  </si>
  <si>
    <t>INSS</t>
  </si>
  <si>
    <t>Renda e Supl</t>
  </si>
  <si>
    <t>OBS: Só funciona para Petrobras "Terra", que não seja limitado aos tetos 1 e 2 e que tenha aderido às alterações do artigo 41 (14,9% - 1991).</t>
  </si>
  <si>
    <t>REPACTUADO</t>
  </si>
  <si>
    <t>NÃO REPACTUADO</t>
  </si>
  <si>
    <t>DIFERENÇA ENTRE REPACTUADOS E NÃO REPACTUADOS</t>
  </si>
  <si>
    <t>MES</t>
  </si>
  <si>
    <t>PETROS</t>
  </si>
  <si>
    <t>RENDA</t>
  </si>
  <si>
    <t>Dif.  Acumulada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</si>
</sst>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0</v>
      </c>
      <c r="F1">
        <v>1000</v>
      </c>
    </row>
    <row r="2" spans="1:6" ht="15">
      <c r="A2" t="s">
        <v>1</v>
      </c>
      <c r="F2">
        <v>2000</v>
      </c>
    </row>
    <row r="3" spans="1:4" ht="15">
      <c r="A3" t="s">
        <v>2</v>
      </c>
      <c r="B3">
        <v>38961</v>
      </c>
      <c r="C3">
        <v>3.84</v>
      </c>
      <c r="D3">
        <f aca="true" t="shared" si="0" ref="D3:D10">C3/100+1</f>
        <v>1.0384</v>
      </c>
    </row>
    <row r="4" spans="1:4" ht="15">
      <c r="A4" t="s">
        <v>3</v>
      </c>
      <c r="B4">
        <v>39173</v>
      </c>
      <c r="C4">
        <v>3.3</v>
      </c>
      <c r="D4">
        <f t="shared" si="0"/>
        <v>1.033</v>
      </c>
    </row>
    <row r="5" spans="1:4" ht="15">
      <c r="A5" t="s">
        <v>4</v>
      </c>
      <c r="B5">
        <v>39326</v>
      </c>
      <c r="C5">
        <v>4.18</v>
      </c>
      <c r="D5">
        <f t="shared" si="0"/>
        <v>1.0418</v>
      </c>
    </row>
    <row r="6" spans="1:4" ht="15">
      <c r="A6" t="s">
        <v>3</v>
      </c>
      <c r="B6">
        <v>39508</v>
      </c>
      <c r="C6">
        <v>5</v>
      </c>
      <c r="D6">
        <f t="shared" si="0"/>
        <v>1.05</v>
      </c>
    </row>
    <row r="7" spans="1:4" ht="15">
      <c r="A7" t="s">
        <v>4</v>
      </c>
      <c r="B7">
        <v>39692</v>
      </c>
      <c r="C7">
        <v>6.17</v>
      </c>
      <c r="D7">
        <f t="shared" si="0"/>
        <v>1.0617</v>
      </c>
    </row>
    <row r="8" spans="1:4" ht="15">
      <c r="A8" t="s">
        <v>3</v>
      </c>
      <c r="B8">
        <v>39845</v>
      </c>
      <c r="C8">
        <v>5.92</v>
      </c>
      <c r="D8">
        <f t="shared" si="0"/>
        <v>1.0592</v>
      </c>
    </row>
    <row r="9" spans="1:4" ht="15">
      <c r="A9" t="s">
        <v>4</v>
      </c>
      <c r="B9">
        <v>40057</v>
      </c>
      <c r="C9">
        <v>4.36</v>
      </c>
      <c r="D9">
        <f t="shared" si="0"/>
        <v>1.0436</v>
      </c>
    </row>
    <row r="10" spans="1:4" ht="15">
      <c r="A10" t="s">
        <v>3</v>
      </c>
      <c r="B10">
        <v>40179</v>
      </c>
      <c r="C10">
        <v>7.72</v>
      </c>
      <c r="D10">
        <f t="shared" si="0"/>
        <v>1.0772</v>
      </c>
    </row>
    <row r="11" spans="1:4" ht="15">
      <c r="A11" t="s">
        <v>4</v>
      </c>
      <c r="B11">
        <v>40422</v>
      </c>
      <c r="C11">
        <v>4.49</v>
      </c>
      <c r="D11">
        <f>C11/100+1</f>
        <v>1.0449</v>
      </c>
    </row>
    <row r="12" spans="1:4" ht="15">
      <c r="A12" t="s">
        <v>3</v>
      </c>
      <c r="B12">
        <v>40544</v>
      </c>
      <c r="C12">
        <v>6.41</v>
      </c>
      <c r="D12">
        <f>C12/100+1</f>
        <v>1.0641</v>
      </c>
    </row>
    <row r="13" spans="1:4" ht="15">
      <c r="A13" t="s">
        <v>4</v>
      </c>
      <c r="B13">
        <v>40787</v>
      </c>
      <c r="C13">
        <v>7.23</v>
      </c>
      <c r="D13">
        <f>C13/100+1</f>
        <v>1.0723</v>
      </c>
    </row>
    <row r="14" spans="1:4" ht="15">
      <c r="A14" t="s">
        <v>3</v>
      </c>
      <c r="B14">
        <v>40544</v>
      </c>
      <c r="C14">
        <v>6.08</v>
      </c>
      <c r="D14">
        <f>C14/100+1</f>
        <v>1.0608</v>
      </c>
    </row>
    <row r="15" ht="15">
      <c r="A15" t="s">
        <v>5</v>
      </c>
    </row>
    <row r="18" spans="1:11" ht="15">
      <c r="A18" t="s">
        <v>6</v>
      </c>
      <c r="F18" t="s">
        <v>7</v>
      </c>
      <c r="K18" t="s">
        <v>8</v>
      </c>
    </row>
    <row r="19" spans="1:15" ht="15">
      <c r="A19" t="s">
        <v>9</v>
      </c>
      <c r="B19" t="s">
        <v>3</v>
      </c>
      <c r="C19" t="s">
        <v>10</v>
      </c>
      <c r="D19" t="s">
        <v>11</v>
      </c>
      <c r="F19" t="s">
        <v>9</v>
      </c>
      <c r="G19" t="s">
        <v>3</v>
      </c>
      <c r="H19" t="s">
        <v>10</v>
      </c>
      <c r="I19" t="s">
        <v>11</v>
      </c>
      <c r="K19" t="s">
        <v>9</v>
      </c>
      <c r="L19" t="s">
        <v>3</v>
      </c>
      <c r="M19" t="s">
        <v>10</v>
      </c>
      <c r="N19" t="s">
        <v>11</v>
      </c>
      <c r="O19" t="s">
        <v>12</v>
      </c>
    </row>
    <row r="20" spans="1:15" ht="15">
      <c r="A20">
        <v>38930</v>
      </c>
      <c r="B20">
        <f>F1</f>
        <v>1000</v>
      </c>
      <c r="C20">
        <f>F2</f>
        <v>2000</v>
      </c>
      <c r="D20">
        <f>B20+C20</f>
        <v>3000</v>
      </c>
      <c r="F20">
        <v>38930</v>
      </c>
      <c r="G20">
        <f>F1</f>
        <v>1000</v>
      </c>
      <c r="H20">
        <f>F2</f>
        <v>2000</v>
      </c>
      <c r="I20">
        <f>G20+H20</f>
        <v>3000</v>
      </c>
      <c r="K20">
        <v>38930</v>
      </c>
      <c r="L20">
        <f>B20-G20</f>
        <v>0</v>
      </c>
      <c r="M20">
        <f>C20-H20</f>
        <v>0</v>
      </c>
      <c r="N20">
        <f>C20-H20</f>
        <v>0</v>
      </c>
      <c r="O20">
        <f>N20</f>
        <v>0</v>
      </c>
    </row>
    <row r="21" spans="1:15" ht="15">
      <c r="A21">
        <v>38961</v>
      </c>
      <c r="B21">
        <f>B20</f>
        <v>1000</v>
      </c>
      <c r="C21">
        <f>(D20*D3)-B21</f>
        <v>2115.2</v>
      </c>
      <c r="D21">
        <f aca="true" t="shared" si="1" ref="D21:D51">B21+C21</f>
        <v>3115.2</v>
      </c>
      <c r="F21">
        <v>38961</v>
      </c>
      <c r="G21">
        <f>G20</f>
        <v>1000</v>
      </c>
      <c r="H21">
        <f>I21-G21</f>
        <v>2084</v>
      </c>
      <c r="I21">
        <f>I20*1.028</f>
        <v>3084</v>
      </c>
      <c r="K21">
        <v>38961</v>
      </c>
      <c r="L21">
        <f aca="true" t="shared" si="2" ref="L21:L61">B21-G21</f>
        <v>0</v>
      </c>
      <c r="M21">
        <f aca="true" t="shared" si="3" ref="M21:M48">C21-H21</f>
        <v>31.199999999999818</v>
      </c>
      <c r="N21">
        <f aca="true" t="shared" si="4" ref="N21:N48">C21-H21</f>
        <v>31.199999999999818</v>
      </c>
      <c r="O21">
        <f>O20+N21</f>
        <v>31.199999999999818</v>
      </c>
    </row>
    <row r="22" spans="1:15" ht="15">
      <c r="A22">
        <v>38991</v>
      </c>
      <c r="B22">
        <f aca="true" t="shared" si="5" ref="B22:C32">B21</f>
        <v>1000</v>
      </c>
      <c r="C22">
        <f t="shared" si="5"/>
        <v>2115.2</v>
      </c>
      <c r="D22">
        <f t="shared" si="1"/>
        <v>3115.2</v>
      </c>
      <c r="F22">
        <v>38991</v>
      </c>
      <c r="G22">
        <f aca="true" t="shared" si="6" ref="G22:I27">G21</f>
        <v>1000</v>
      </c>
      <c r="H22">
        <f aca="true" t="shared" si="7" ref="H22:H61">I22-G22</f>
        <v>2084</v>
      </c>
      <c r="I22">
        <f>I21</f>
        <v>3084</v>
      </c>
      <c r="K22">
        <v>38991</v>
      </c>
      <c r="L22">
        <f t="shared" si="2"/>
        <v>0</v>
      </c>
      <c r="M22">
        <f t="shared" si="3"/>
        <v>31.199999999999818</v>
      </c>
      <c r="N22">
        <f t="shared" si="4"/>
        <v>31.199999999999818</v>
      </c>
      <c r="O22">
        <f>O21+N22</f>
        <v>62.399999999999636</v>
      </c>
    </row>
    <row r="23" spans="1:15" ht="15">
      <c r="A23">
        <v>39022</v>
      </c>
      <c r="B23">
        <f t="shared" si="5"/>
        <v>1000</v>
      </c>
      <c r="C23">
        <f t="shared" si="5"/>
        <v>2115.2</v>
      </c>
      <c r="D23">
        <f t="shared" si="1"/>
        <v>3115.2</v>
      </c>
      <c r="F23">
        <v>39022</v>
      </c>
      <c r="G23">
        <f t="shared" si="6"/>
        <v>1000</v>
      </c>
      <c r="H23">
        <f t="shared" si="7"/>
        <v>2084</v>
      </c>
      <c r="I23">
        <f t="shared" si="6"/>
        <v>3084</v>
      </c>
      <c r="K23">
        <v>39022</v>
      </c>
      <c r="L23">
        <f t="shared" si="2"/>
        <v>0</v>
      </c>
      <c r="M23">
        <f t="shared" si="3"/>
        <v>31.199999999999818</v>
      </c>
      <c r="N23">
        <f t="shared" si="4"/>
        <v>31.199999999999818</v>
      </c>
      <c r="O23">
        <f aca="true" t="shared" si="8" ref="O23:O51">O22+N23</f>
        <v>93.59999999999945</v>
      </c>
    </row>
    <row r="24" spans="1:15" ht="15">
      <c r="A24">
        <v>39052</v>
      </c>
      <c r="B24">
        <f t="shared" si="5"/>
        <v>1000</v>
      </c>
      <c r="C24">
        <f t="shared" si="5"/>
        <v>2115.2</v>
      </c>
      <c r="D24">
        <f t="shared" si="1"/>
        <v>3115.2</v>
      </c>
      <c r="F24">
        <v>39052</v>
      </c>
      <c r="G24">
        <f t="shared" si="6"/>
        <v>1000</v>
      </c>
      <c r="H24">
        <f t="shared" si="7"/>
        <v>2084</v>
      </c>
      <c r="I24">
        <f t="shared" si="6"/>
        <v>3084</v>
      </c>
      <c r="K24">
        <v>39052</v>
      </c>
      <c r="L24">
        <f t="shared" si="2"/>
        <v>0</v>
      </c>
      <c r="M24">
        <f t="shared" si="3"/>
        <v>31.199999999999818</v>
      </c>
      <c r="N24">
        <f t="shared" si="4"/>
        <v>31.199999999999818</v>
      </c>
      <c r="O24">
        <f t="shared" si="8"/>
        <v>124.79999999999927</v>
      </c>
    </row>
    <row r="25" spans="1:15" ht="15">
      <c r="A25">
        <v>39083</v>
      </c>
      <c r="B25">
        <f t="shared" si="5"/>
        <v>1000</v>
      </c>
      <c r="C25">
        <f t="shared" si="5"/>
        <v>2115.2</v>
      </c>
      <c r="D25">
        <f t="shared" si="1"/>
        <v>3115.2</v>
      </c>
      <c r="F25">
        <v>39083</v>
      </c>
      <c r="G25">
        <f t="shared" si="6"/>
        <v>1000</v>
      </c>
      <c r="H25">
        <f t="shared" si="7"/>
        <v>2084</v>
      </c>
      <c r="I25">
        <f t="shared" si="6"/>
        <v>3084</v>
      </c>
      <c r="K25">
        <v>39083</v>
      </c>
      <c r="L25">
        <f t="shared" si="2"/>
        <v>0</v>
      </c>
      <c r="M25">
        <f t="shared" si="3"/>
        <v>31.199999999999818</v>
      </c>
      <c r="N25">
        <f t="shared" si="4"/>
        <v>31.199999999999818</v>
      </c>
      <c r="O25">
        <f t="shared" si="8"/>
        <v>155.9999999999991</v>
      </c>
    </row>
    <row r="26" spans="1:15" ht="15">
      <c r="A26">
        <v>39114</v>
      </c>
      <c r="B26">
        <f t="shared" si="5"/>
        <v>1000</v>
      </c>
      <c r="C26">
        <f t="shared" si="5"/>
        <v>2115.2</v>
      </c>
      <c r="D26">
        <f t="shared" si="1"/>
        <v>3115.2</v>
      </c>
      <c r="F26">
        <v>39114</v>
      </c>
      <c r="G26">
        <f t="shared" si="6"/>
        <v>1000</v>
      </c>
      <c r="H26">
        <f t="shared" si="7"/>
        <v>2084</v>
      </c>
      <c r="I26">
        <f t="shared" si="6"/>
        <v>3084</v>
      </c>
      <c r="K26">
        <v>39114</v>
      </c>
      <c r="L26">
        <f t="shared" si="2"/>
        <v>0</v>
      </c>
      <c r="M26">
        <f t="shared" si="3"/>
        <v>31.199999999999818</v>
      </c>
      <c r="N26">
        <f t="shared" si="4"/>
        <v>31.199999999999818</v>
      </c>
      <c r="O26">
        <f t="shared" si="8"/>
        <v>187.1999999999989</v>
      </c>
    </row>
    <row r="27" spans="1:15" ht="15">
      <c r="A27">
        <v>39142</v>
      </c>
      <c r="B27">
        <f t="shared" si="5"/>
        <v>1000</v>
      </c>
      <c r="C27">
        <f t="shared" si="5"/>
        <v>2115.2</v>
      </c>
      <c r="D27">
        <f t="shared" si="1"/>
        <v>3115.2</v>
      </c>
      <c r="F27">
        <v>39142</v>
      </c>
      <c r="G27">
        <f t="shared" si="6"/>
        <v>1000</v>
      </c>
      <c r="H27">
        <f t="shared" si="7"/>
        <v>2084</v>
      </c>
      <c r="I27">
        <f t="shared" si="6"/>
        <v>3084</v>
      </c>
      <c r="K27">
        <v>39142</v>
      </c>
      <c r="L27">
        <f t="shared" si="2"/>
        <v>0</v>
      </c>
      <c r="M27">
        <f t="shared" si="3"/>
        <v>31.199999999999818</v>
      </c>
      <c r="N27">
        <f t="shared" si="4"/>
        <v>31.199999999999818</v>
      </c>
      <c r="O27">
        <f t="shared" si="8"/>
        <v>218.39999999999873</v>
      </c>
    </row>
    <row r="28" spans="1:15" ht="15">
      <c r="A28">
        <v>39173</v>
      </c>
      <c r="B28">
        <f>B27*D4</f>
        <v>1033</v>
      </c>
      <c r="C28">
        <f t="shared" si="5"/>
        <v>2115.2</v>
      </c>
      <c r="D28">
        <f t="shared" si="1"/>
        <v>3148.2</v>
      </c>
      <c r="F28">
        <v>39173</v>
      </c>
      <c r="G28">
        <f>G27*D4</f>
        <v>1033</v>
      </c>
      <c r="H28">
        <f t="shared" si="7"/>
        <v>2051</v>
      </c>
      <c r="I28">
        <f>I27</f>
        <v>3084</v>
      </c>
      <c r="K28">
        <v>39173</v>
      </c>
      <c r="L28">
        <f t="shared" si="2"/>
        <v>0</v>
      </c>
      <c r="M28">
        <f t="shared" si="3"/>
        <v>64.19999999999982</v>
      </c>
      <c r="N28">
        <f t="shared" si="4"/>
        <v>64.19999999999982</v>
      </c>
      <c r="O28">
        <f t="shared" si="8"/>
        <v>282.59999999999854</v>
      </c>
    </row>
    <row r="29" spans="1:15" ht="15">
      <c r="A29">
        <v>39203</v>
      </c>
      <c r="B29">
        <f aca="true" t="shared" si="9" ref="B29:C44">B28</f>
        <v>1033</v>
      </c>
      <c r="C29">
        <f t="shared" si="5"/>
        <v>2115.2</v>
      </c>
      <c r="D29">
        <f t="shared" si="1"/>
        <v>3148.2</v>
      </c>
      <c r="F29">
        <v>39203</v>
      </c>
      <c r="G29">
        <f aca="true" t="shared" si="10" ref="G29:G38">G28</f>
        <v>1033</v>
      </c>
      <c r="H29">
        <f t="shared" si="7"/>
        <v>2051</v>
      </c>
      <c r="I29">
        <f>I28</f>
        <v>3084</v>
      </c>
      <c r="K29">
        <v>39203</v>
      </c>
      <c r="L29">
        <f t="shared" si="2"/>
        <v>0</v>
      </c>
      <c r="M29">
        <f t="shared" si="3"/>
        <v>64.19999999999982</v>
      </c>
      <c r="N29">
        <f t="shared" si="4"/>
        <v>64.19999999999982</v>
      </c>
      <c r="O29">
        <f t="shared" si="8"/>
        <v>346.79999999999836</v>
      </c>
    </row>
    <row r="30" spans="1:15" ht="15">
      <c r="A30">
        <v>39234</v>
      </c>
      <c r="B30">
        <f t="shared" si="9"/>
        <v>1033</v>
      </c>
      <c r="C30">
        <f t="shared" si="5"/>
        <v>2115.2</v>
      </c>
      <c r="D30">
        <f t="shared" si="1"/>
        <v>3148.2</v>
      </c>
      <c r="F30">
        <v>39234</v>
      </c>
      <c r="G30">
        <f t="shared" si="10"/>
        <v>1033</v>
      </c>
      <c r="H30">
        <f t="shared" si="7"/>
        <v>2051</v>
      </c>
      <c r="I30">
        <f>I29</f>
        <v>3084</v>
      </c>
      <c r="K30">
        <v>39234</v>
      </c>
      <c r="L30">
        <f t="shared" si="2"/>
        <v>0</v>
      </c>
      <c r="M30">
        <f t="shared" si="3"/>
        <v>64.19999999999982</v>
      </c>
      <c r="N30">
        <f t="shared" si="4"/>
        <v>64.19999999999982</v>
      </c>
      <c r="O30">
        <f t="shared" si="8"/>
        <v>410.9999999999982</v>
      </c>
    </row>
    <row r="31" spans="1:15" ht="15">
      <c r="A31">
        <v>39264</v>
      </c>
      <c r="B31">
        <f t="shared" si="9"/>
        <v>1033</v>
      </c>
      <c r="C31">
        <f t="shared" si="5"/>
        <v>2115.2</v>
      </c>
      <c r="D31">
        <f t="shared" si="1"/>
        <v>3148.2</v>
      </c>
      <c r="F31">
        <v>39264</v>
      </c>
      <c r="G31">
        <f t="shared" si="10"/>
        <v>1033</v>
      </c>
      <c r="H31">
        <f t="shared" si="7"/>
        <v>2051</v>
      </c>
      <c r="I31">
        <f>I30</f>
        <v>3084</v>
      </c>
      <c r="K31">
        <v>39264</v>
      </c>
      <c r="L31">
        <f t="shared" si="2"/>
        <v>0</v>
      </c>
      <c r="M31">
        <f t="shared" si="3"/>
        <v>64.19999999999982</v>
      </c>
      <c r="N31">
        <f t="shared" si="4"/>
        <v>64.19999999999982</v>
      </c>
      <c r="O31">
        <f t="shared" si="8"/>
        <v>475.199999999998</v>
      </c>
    </row>
    <row r="32" spans="1:15" ht="15">
      <c r="A32">
        <v>39295</v>
      </c>
      <c r="B32">
        <f t="shared" si="9"/>
        <v>1033</v>
      </c>
      <c r="C32">
        <f t="shared" si="5"/>
        <v>2115.2</v>
      </c>
      <c r="D32">
        <f t="shared" si="1"/>
        <v>3148.2</v>
      </c>
      <c r="F32">
        <v>39295</v>
      </c>
      <c r="G32">
        <f t="shared" si="10"/>
        <v>1033</v>
      </c>
      <c r="H32">
        <f t="shared" si="7"/>
        <v>2051</v>
      </c>
      <c r="I32">
        <f>I31</f>
        <v>3084</v>
      </c>
      <c r="K32">
        <v>39295</v>
      </c>
      <c r="L32">
        <f t="shared" si="2"/>
        <v>0</v>
      </c>
      <c r="M32">
        <f t="shared" si="3"/>
        <v>64.19999999999982</v>
      </c>
      <c r="N32">
        <f t="shared" si="4"/>
        <v>64.19999999999982</v>
      </c>
      <c r="O32">
        <f t="shared" si="8"/>
        <v>539.3999999999978</v>
      </c>
    </row>
    <row r="33" spans="1:15" ht="15">
      <c r="A33">
        <v>39326</v>
      </c>
      <c r="B33">
        <f t="shared" si="9"/>
        <v>1033</v>
      </c>
      <c r="C33">
        <f>C32*D5</f>
        <v>2203.61536</v>
      </c>
      <c r="D33">
        <f t="shared" si="1"/>
        <v>3236.61536</v>
      </c>
      <c r="F33">
        <v>39326</v>
      </c>
      <c r="G33">
        <f t="shared" si="10"/>
        <v>1033</v>
      </c>
      <c r="H33">
        <f t="shared" si="7"/>
        <v>2179.9112</v>
      </c>
      <c r="I33">
        <f>I32*D5</f>
        <v>3212.9112</v>
      </c>
      <c r="K33">
        <v>39326</v>
      </c>
      <c r="L33">
        <f t="shared" si="2"/>
        <v>0</v>
      </c>
      <c r="M33">
        <f t="shared" si="3"/>
        <v>23.704159999999774</v>
      </c>
      <c r="N33">
        <f t="shared" si="4"/>
        <v>23.704159999999774</v>
      </c>
      <c r="O33">
        <f t="shared" si="8"/>
        <v>563.1041599999976</v>
      </c>
    </row>
    <row r="34" spans="1:15" ht="15">
      <c r="A34">
        <v>39356</v>
      </c>
      <c r="B34">
        <f t="shared" si="9"/>
        <v>1033</v>
      </c>
      <c r="C34">
        <f t="shared" si="9"/>
        <v>2203.61536</v>
      </c>
      <c r="D34">
        <f t="shared" si="1"/>
        <v>3236.61536</v>
      </c>
      <c r="F34">
        <v>39356</v>
      </c>
      <c r="G34">
        <f t="shared" si="10"/>
        <v>1033</v>
      </c>
      <c r="H34">
        <f t="shared" si="7"/>
        <v>2179.9112</v>
      </c>
      <c r="I34">
        <f>I33</f>
        <v>3212.9112</v>
      </c>
      <c r="K34">
        <v>39356</v>
      </c>
      <c r="L34">
        <f t="shared" si="2"/>
        <v>0</v>
      </c>
      <c r="M34">
        <f t="shared" si="3"/>
        <v>23.704159999999774</v>
      </c>
      <c r="N34">
        <f t="shared" si="4"/>
        <v>23.704159999999774</v>
      </c>
      <c r="O34">
        <f t="shared" si="8"/>
        <v>586.8083199999974</v>
      </c>
    </row>
    <row r="35" spans="1:15" ht="15">
      <c r="A35">
        <v>39387</v>
      </c>
      <c r="B35">
        <f t="shared" si="9"/>
        <v>1033</v>
      </c>
      <c r="C35">
        <f t="shared" si="9"/>
        <v>2203.61536</v>
      </c>
      <c r="D35">
        <f t="shared" si="1"/>
        <v>3236.61536</v>
      </c>
      <c r="F35">
        <v>39387</v>
      </c>
      <c r="G35">
        <f t="shared" si="10"/>
        <v>1033</v>
      </c>
      <c r="H35">
        <f t="shared" si="7"/>
        <v>2179.9112</v>
      </c>
      <c r="I35">
        <f aca="true" t="shared" si="11" ref="I35:I44">I34</f>
        <v>3212.9112</v>
      </c>
      <c r="K35">
        <v>39387</v>
      </c>
      <c r="L35">
        <f t="shared" si="2"/>
        <v>0</v>
      </c>
      <c r="M35">
        <f t="shared" si="3"/>
        <v>23.704159999999774</v>
      </c>
      <c r="N35">
        <f t="shared" si="4"/>
        <v>23.704159999999774</v>
      </c>
      <c r="O35">
        <f t="shared" si="8"/>
        <v>610.5124799999971</v>
      </c>
    </row>
    <row r="36" spans="1:15" ht="15">
      <c r="A36">
        <v>39417</v>
      </c>
      <c r="B36">
        <f t="shared" si="9"/>
        <v>1033</v>
      </c>
      <c r="C36">
        <f t="shared" si="9"/>
        <v>2203.61536</v>
      </c>
      <c r="D36">
        <f t="shared" si="1"/>
        <v>3236.61536</v>
      </c>
      <c r="F36">
        <v>39417</v>
      </c>
      <c r="G36">
        <f t="shared" si="10"/>
        <v>1033</v>
      </c>
      <c r="H36">
        <f t="shared" si="7"/>
        <v>2179.9112</v>
      </c>
      <c r="I36">
        <f t="shared" si="11"/>
        <v>3212.9112</v>
      </c>
      <c r="K36">
        <v>39417</v>
      </c>
      <c r="L36">
        <f t="shared" si="2"/>
        <v>0</v>
      </c>
      <c r="M36">
        <f t="shared" si="3"/>
        <v>23.704159999999774</v>
      </c>
      <c r="N36">
        <f t="shared" si="4"/>
        <v>23.704159999999774</v>
      </c>
      <c r="O36">
        <f t="shared" si="8"/>
        <v>634.2166399999969</v>
      </c>
    </row>
    <row r="37" spans="1:15" ht="15">
      <c r="A37">
        <v>39448</v>
      </c>
      <c r="B37">
        <f t="shared" si="9"/>
        <v>1033</v>
      </c>
      <c r="C37">
        <f t="shared" si="9"/>
        <v>2203.61536</v>
      </c>
      <c r="D37">
        <f t="shared" si="1"/>
        <v>3236.61536</v>
      </c>
      <c r="F37">
        <v>39448</v>
      </c>
      <c r="G37">
        <f t="shared" si="10"/>
        <v>1033</v>
      </c>
      <c r="H37">
        <f t="shared" si="7"/>
        <v>2179.9112</v>
      </c>
      <c r="I37">
        <f t="shared" si="11"/>
        <v>3212.9112</v>
      </c>
      <c r="K37">
        <v>39448</v>
      </c>
      <c r="L37">
        <f t="shared" si="2"/>
        <v>0</v>
      </c>
      <c r="M37">
        <f t="shared" si="3"/>
        <v>23.704159999999774</v>
      </c>
      <c r="N37">
        <f t="shared" si="4"/>
        <v>23.704159999999774</v>
      </c>
      <c r="O37">
        <f t="shared" si="8"/>
        <v>657.9207999999967</v>
      </c>
    </row>
    <row r="38" spans="1:15" ht="15">
      <c r="A38">
        <v>39479</v>
      </c>
      <c r="B38">
        <f t="shared" si="9"/>
        <v>1033</v>
      </c>
      <c r="C38">
        <f t="shared" si="9"/>
        <v>2203.61536</v>
      </c>
      <c r="D38">
        <f t="shared" si="1"/>
        <v>3236.61536</v>
      </c>
      <c r="F38">
        <v>39479</v>
      </c>
      <c r="G38">
        <f t="shared" si="10"/>
        <v>1033</v>
      </c>
      <c r="H38">
        <f t="shared" si="7"/>
        <v>2179.9112</v>
      </c>
      <c r="I38">
        <f t="shared" si="11"/>
        <v>3212.9112</v>
      </c>
      <c r="K38">
        <v>39479</v>
      </c>
      <c r="L38">
        <f t="shared" si="2"/>
        <v>0</v>
      </c>
      <c r="M38">
        <f t="shared" si="3"/>
        <v>23.704159999999774</v>
      </c>
      <c r="N38">
        <f t="shared" si="4"/>
        <v>23.704159999999774</v>
      </c>
      <c r="O38">
        <f t="shared" si="8"/>
        <v>681.6249599999965</v>
      </c>
    </row>
    <row r="39" spans="1:15" ht="15">
      <c r="A39">
        <v>39508</v>
      </c>
      <c r="B39">
        <f>B38*D6</f>
        <v>1084.65</v>
      </c>
      <c r="C39">
        <f t="shared" si="9"/>
        <v>2203.61536</v>
      </c>
      <c r="D39">
        <f t="shared" si="1"/>
        <v>3288.26536</v>
      </c>
      <c r="F39">
        <v>39508</v>
      </c>
      <c r="G39">
        <f>G38*D6</f>
        <v>1084.65</v>
      </c>
      <c r="H39">
        <f t="shared" si="7"/>
        <v>2128.2612</v>
      </c>
      <c r="I39">
        <f t="shared" si="11"/>
        <v>3212.9112</v>
      </c>
      <c r="K39">
        <v>39508</v>
      </c>
      <c r="L39">
        <f t="shared" si="2"/>
        <v>0</v>
      </c>
      <c r="M39">
        <f t="shared" si="3"/>
        <v>75.35415999999987</v>
      </c>
      <c r="N39">
        <f t="shared" si="4"/>
        <v>75.35415999999987</v>
      </c>
      <c r="O39">
        <f t="shared" si="8"/>
        <v>756.9791199999963</v>
      </c>
    </row>
    <row r="40" spans="1:15" ht="15">
      <c r="A40">
        <v>39539</v>
      </c>
      <c r="B40">
        <f aca="true" t="shared" si="12" ref="B40:C49">B39</f>
        <v>1084.65</v>
      </c>
      <c r="C40">
        <f t="shared" si="9"/>
        <v>2203.61536</v>
      </c>
      <c r="D40">
        <f t="shared" si="1"/>
        <v>3288.26536</v>
      </c>
      <c r="F40">
        <v>39539</v>
      </c>
      <c r="G40">
        <f aca="true" t="shared" si="13" ref="G40:G49">G39</f>
        <v>1084.65</v>
      </c>
      <c r="H40">
        <f t="shared" si="7"/>
        <v>2128.2612</v>
      </c>
      <c r="I40">
        <f t="shared" si="11"/>
        <v>3212.9112</v>
      </c>
      <c r="K40">
        <v>39539</v>
      </c>
      <c r="L40">
        <f t="shared" si="2"/>
        <v>0</v>
      </c>
      <c r="M40">
        <f t="shared" si="3"/>
        <v>75.35415999999987</v>
      </c>
      <c r="N40">
        <f t="shared" si="4"/>
        <v>75.35415999999987</v>
      </c>
      <c r="O40">
        <f t="shared" si="8"/>
        <v>832.3332799999962</v>
      </c>
    </row>
    <row r="41" spans="1:15" ht="15">
      <c r="A41">
        <v>39569</v>
      </c>
      <c r="B41">
        <f t="shared" si="12"/>
        <v>1084.65</v>
      </c>
      <c r="C41">
        <f t="shared" si="9"/>
        <v>2203.61536</v>
      </c>
      <c r="D41">
        <f t="shared" si="1"/>
        <v>3288.26536</v>
      </c>
      <c r="F41">
        <v>39569</v>
      </c>
      <c r="G41">
        <f t="shared" si="13"/>
        <v>1084.65</v>
      </c>
      <c r="H41">
        <f t="shared" si="7"/>
        <v>2128.2612</v>
      </c>
      <c r="I41">
        <f t="shared" si="11"/>
        <v>3212.9112</v>
      </c>
      <c r="K41">
        <v>39569</v>
      </c>
      <c r="L41">
        <f t="shared" si="2"/>
        <v>0</v>
      </c>
      <c r="M41">
        <f t="shared" si="3"/>
        <v>75.35415999999987</v>
      </c>
      <c r="N41">
        <f t="shared" si="4"/>
        <v>75.35415999999987</v>
      </c>
      <c r="O41">
        <f t="shared" si="8"/>
        <v>907.6874399999961</v>
      </c>
    </row>
    <row r="42" spans="1:15" ht="15">
      <c r="A42">
        <v>39600</v>
      </c>
      <c r="B42">
        <f t="shared" si="12"/>
        <v>1084.65</v>
      </c>
      <c r="C42">
        <f t="shared" si="9"/>
        <v>2203.61536</v>
      </c>
      <c r="D42">
        <f t="shared" si="1"/>
        <v>3288.26536</v>
      </c>
      <c r="F42">
        <v>39600</v>
      </c>
      <c r="G42">
        <f t="shared" si="13"/>
        <v>1084.65</v>
      </c>
      <c r="H42">
        <f t="shared" si="7"/>
        <v>2128.2612</v>
      </c>
      <c r="I42">
        <f t="shared" si="11"/>
        <v>3212.9112</v>
      </c>
      <c r="K42">
        <v>39600</v>
      </c>
      <c r="L42">
        <f t="shared" si="2"/>
        <v>0</v>
      </c>
      <c r="M42">
        <f t="shared" si="3"/>
        <v>75.35415999999987</v>
      </c>
      <c r="N42">
        <f t="shared" si="4"/>
        <v>75.35415999999987</v>
      </c>
      <c r="O42">
        <f t="shared" si="8"/>
        <v>983.0415999999959</v>
      </c>
    </row>
    <row r="43" spans="1:15" ht="15">
      <c r="A43">
        <v>39630</v>
      </c>
      <c r="B43">
        <f t="shared" si="12"/>
        <v>1084.65</v>
      </c>
      <c r="C43">
        <f t="shared" si="9"/>
        <v>2203.61536</v>
      </c>
      <c r="D43">
        <f t="shared" si="1"/>
        <v>3288.26536</v>
      </c>
      <c r="F43">
        <v>39630</v>
      </c>
      <c r="G43">
        <f t="shared" si="13"/>
        <v>1084.65</v>
      </c>
      <c r="H43">
        <f t="shared" si="7"/>
        <v>2128.2612</v>
      </c>
      <c r="I43">
        <f t="shared" si="11"/>
        <v>3212.9112</v>
      </c>
      <c r="K43">
        <v>39630</v>
      </c>
      <c r="L43">
        <f t="shared" si="2"/>
        <v>0</v>
      </c>
      <c r="M43">
        <f t="shared" si="3"/>
        <v>75.35415999999987</v>
      </c>
      <c r="N43">
        <f t="shared" si="4"/>
        <v>75.35415999999987</v>
      </c>
      <c r="O43">
        <f t="shared" si="8"/>
        <v>1058.3957599999958</v>
      </c>
    </row>
    <row r="44" spans="1:15" ht="15">
      <c r="A44">
        <v>39661</v>
      </c>
      <c r="B44">
        <f t="shared" si="12"/>
        <v>1084.65</v>
      </c>
      <c r="C44">
        <f t="shared" si="9"/>
        <v>2203.61536</v>
      </c>
      <c r="D44">
        <f t="shared" si="1"/>
        <v>3288.26536</v>
      </c>
      <c r="F44">
        <v>39661</v>
      </c>
      <c r="G44">
        <f t="shared" si="13"/>
        <v>1084.65</v>
      </c>
      <c r="H44">
        <f t="shared" si="7"/>
        <v>2128.2612</v>
      </c>
      <c r="I44">
        <f t="shared" si="11"/>
        <v>3212.9112</v>
      </c>
      <c r="K44">
        <v>39661</v>
      </c>
      <c r="L44">
        <f t="shared" si="2"/>
        <v>0</v>
      </c>
      <c r="M44">
        <f t="shared" si="3"/>
        <v>75.35415999999987</v>
      </c>
      <c r="N44">
        <f t="shared" si="4"/>
        <v>75.35415999999987</v>
      </c>
      <c r="O44">
        <f t="shared" si="8"/>
        <v>1133.7499199999957</v>
      </c>
    </row>
    <row r="45" spans="1:15" ht="15">
      <c r="A45">
        <v>39692</v>
      </c>
      <c r="B45">
        <f t="shared" si="12"/>
        <v>1084.65</v>
      </c>
      <c r="C45">
        <f>C44*D7</f>
        <v>2339.578427712</v>
      </c>
      <c r="D45">
        <f t="shared" si="1"/>
        <v>3424.228427712</v>
      </c>
      <c r="F45">
        <v>39692</v>
      </c>
      <c r="G45">
        <f t="shared" si="13"/>
        <v>1084.65</v>
      </c>
      <c r="H45">
        <f t="shared" si="7"/>
        <v>2326.4978210400004</v>
      </c>
      <c r="I45">
        <f>I44*D7</f>
        <v>3411.1478210400005</v>
      </c>
      <c r="K45">
        <v>39692</v>
      </c>
      <c r="L45">
        <f t="shared" si="2"/>
        <v>0</v>
      </c>
      <c r="M45">
        <f t="shared" si="3"/>
        <v>13.080606671999703</v>
      </c>
      <c r="N45">
        <f t="shared" si="4"/>
        <v>13.080606671999703</v>
      </c>
      <c r="O45">
        <f t="shared" si="8"/>
        <v>1146.8305266719954</v>
      </c>
    </row>
    <row r="46" spans="1:15" ht="15">
      <c r="A46">
        <v>39722</v>
      </c>
      <c r="B46">
        <f t="shared" si="12"/>
        <v>1084.65</v>
      </c>
      <c r="C46">
        <f>C45</f>
        <v>2339.578427712</v>
      </c>
      <c r="D46">
        <f t="shared" si="1"/>
        <v>3424.228427712</v>
      </c>
      <c r="F46">
        <v>39722</v>
      </c>
      <c r="G46">
        <f t="shared" si="13"/>
        <v>1084.65</v>
      </c>
      <c r="H46">
        <f t="shared" si="7"/>
        <v>2326.4978210400004</v>
      </c>
      <c r="I46">
        <f>I45</f>
        <v>3411.1478210400005</v>
      </c>
      <c r="K46">
        <v>39722</v>
      </c>
      <c r="L46">
        <f t="shared" si="2"/>
        <v>0</v>
      </c>
      <c r="M46">
        <f t="shared" si="3"/>
        <v>13.080606671999703</v>
      </c>
      <c r="N46">
        <f t="shared" si="4"/>
        <v>13.080606671999703</v>
      </c>
      <c r="O46">
        <f t="shared" si="8"/>
        <v>1159.911133343995</v>
      </c>
    </row>
    <row r="47" spans="1:15" ht="15">
      <c r="A47">
        <v>39753</v>
      </c>
      <c r="B47">
        <f t="shared" si="12"/>
        <v>1084.65</v>
      </c>
      <c r="C47">
        <f>C46</f>
        <v>2339.578427712</v>
      </c>
      <c r="D47">
        <f t="shared" si="1"/>
        <v>3424.228427712</v>
      </c>
      <c r="F47">
        <v>39753</v>
      </c>
      <c r="G47">
        <f t="shared" si="13"/>
        <v>1084.65</v>
      </c>
      <c r="H47">
        <f t="shared" si="7"/>
        <v>2326.4978210400004</v>
      </c>
      <c r="I47">
        <f aca="true" t="shared" si="14" ref="I47:I56">I46</f>
        <v>3411.1478210400005</v>
      </c>
      <c r="K47">
        <v>39753</v>
      </c>
      <c r="L47">
        <f t="shared" si="2"/>
        <v>0</v>
      </c>
      <c r="M47">
        <f t="shared" si="3"/>
        <v>13.080606671999703</v>
      </c>
      <c r="N47">
        <f t="shared" si="4"/>
        <v>13.080606671999703</v>
      </c>
      <c r="O47">
        <f t="shared" si="8"/>
        <v>1172.9917400159948</v>
      </c>
    </row>
    <row r="48" spans="1:15" ht="15">
      <c r="A48">
        <v>39783</v>
      </c>
      <c r="B48">
        <f t="shared" si="12"/>
        <v>1084.65</v>
      </c>
      <c r="C48">
        <f>C47</f>
        <v>2339.578427712</v>
      </c>
      <c r="D48">
        <f t="shared" si="1"/>
        <v>3424.228427712</v>
      </c>
      <c r="F48">
        <v>39783</v>
      </c>
      <c r="G48">
        <f t="shared" si="13"/>
        <v>1084.65</v>
      </c>
      <c r="H48">
        <f t="shared" si="7"/>
        <v>2326.4978210400004</v>
      </c>
      <c r="I48">
        <f t="shared" si="14"/>
        <v>3411.1478210400005</v>
      </c>
      <c r="K48">
        <v>39783</v>
      </c>
      <c r="L48">
        <f t="shared" si="2"/>
        <v>0</v>
      </c>
      <c r="M48">
        <f t="shared" si="3"/>
        <v>13.080606671999703</v>
      </c>
      <c r="N48">
        <f t="shared" si="4"/>
        <v>13.080606671999703</v>
      </c>
      <c r="O48">
        <f t="shared" si="8"/>
        <v>1186.0723466879945</v>
      </c>
    </row>
    <row r="49" spans="1:15" ht="15">
      <c r="A49">
        <v>39814</v>
      </c>
      <c r="B49">
        <f t="shared" si="12"/>
        <v>1084.65</v>
      </c>
      <c r="C49">
        <f t="shared" si="12"/>
        <v>2339.578427712</v>
      </c>
      <c r="D49">
        <f t="shared" si="1"/>
        <v>3424.228427712</v>
      </c>
      <c r="F49">
        <v>39814</v>
      </c>
      <c r="G49">
        <f t="shared" si="13"/>
        <v>1084.65</v>
      </c>
      <c r="H49">
        <f t="shared" si="7"/>
        <v>2326.4978210400004</v>
      </c>
      <c r="I49">
        <f t="shared" si="14"/>
        <v>3411.1478210400005</v>
      </c>
      <c r="K49">
        <v>39814</v>
      </c>
      <c r="L49">
        <f t="shared" si="2"/>
        <v>0</v>
      </c>
      <c r="M49">
        <f>M48</f>
        <v>13.080606671999703</v>
      </c>
      <c r="N49">
        <f aca="true" t="shared" si="15" ref="N49:N55">L49+M49</f>
        <v>13.080606671999703</v>
      </c>
      <c r="O49">
        <f t="shared" si="8"/>
        <v>1199.1529533599942</v>
      </c>
    </row>
    <row r="50" spans="1:15" ht="15">
      <c r="A50">
        <v>39845</v>
      </c>
      <c r="B50">
        <f>B49*D8</f>
        <v>1148.86128</v>
      </c>
      <c r="C50">
        <f aca="true" t="shared" si="16" ref="C50:C55">C49</f>
        <v>2339.578427712</v>
      </c>
      <c r="D50">
        <f t="shared" si="1"/>
        <v>3488.439707712</v>
      </c>
      <c r="F50">
        <v>39845</v>
      </c>
      <c r="G50">
        <f>G49*D8</f>
        <v>1148.86128</v>
      </c>
      <c r="H50">
        <f t="shared" si="7"/>
        <v>2262.2865410400004</v>
      </c>
      <c r="I50">
        <f t="shared" si="14"/>
        <v>3411.1478210400005</v>
      </c>
      <c r="K50">
        <v>39845</v>
      </c>
      <c r="L50">
        <f t="shared" si="2"/>
        <v>0</v>
      </c>
      <c r="M50">
        <f aca="true" t="shared" si="17" ref="M50:M57">C50-H50</f>
        <v>77.29188667199969</v>
      </c>
      <c r="N50">
        <f t="shared" si="15"/>
        <v>77.29188667199969</v>
      </c>
      <c r="O50">
        <f t="shared" si="8"/>
        <v>1276.4448400319939</v>
      </c>
    </row>
    <row r="51" spans="1:15" ht="15">
      <c r="A51">
        <v>39873</v>
      </c>
      <c r="B51">
        <f aca="true" t="shared" si="18" ref="B51:B56">B50</f>
        <v>1148.86128</v>
      </c>
      <c r="C51">
        <f t="shared" si="16"/>
        <v>2339.578427712</v>
      </c>
      <c r="D51">
        <f t="shared" si="1"/>
        <v>3488.439707712</v>
      </c>
      <c r="F51">
        <v>39873</v>
      </c>
      <c r="G51">
        <f>G50</f>
        <v>1148.86128</v>
      </c>
      <c r="H51">
        <f t="shared" si="7"/>
        <v>2262.2865410400004</v>
      </c>
      <c r="I51">
        <f t="shared" si="14"/>
        <v>3411.1478210400005</v>
      </c>
      <c r="K51">
        <v>39873</v>
      </c>
      <c r="L51">
        <f t="shared" si="2"/>
        <v>0</v>
      </c>
      <c r="M51">
        <f t="shared" si="17"/>
        <v>77.29188667199969</v>
      </c>
      <c r="N51">
        <f t="shared" si="15"/>
        <v>77.29188667199969</v>
      </c>
      <c r="O51">
        <f t="shared" si="8"/>
        <v>1353.7367267039936</v>
      </c>
    </row>
    <row r="52" spans="1:15" ht="15">
      <c r="A52">
        <v>39904</v>
      </c>
      <c r="B52">
        <f t="shared" si="18"/>
        <v>1148.86128</v>
      </c>
      <c r="C52">
        <f t="shared" si="16"/>
        <v>2339.578427712</v>
      </c>
      <c r="D52">
        <f aca="true" t="shared" si="19" ref="D52:D58">B52+C52</f>
        <v>3488.439707712</v>
      </c>
      <c r="F52">
        <v>39904</v>
      </c>
      <c r="G52">
        <f aca="true" t="shared" si="20" ref="G52:G57">G51</f>
        <v>1148.86128</v>
      </c>
      <c r="H52">
        <f t="shared" si="7"/>
        <v>2262.2865410400004</v>
      </c>
      <c r="I52">
        <f t="shared" si="14"/>
        <v>3411.1478210400005</v>
      </c>
      <c r="K52">
        <v>39904</v>
      </c>
      <c r="L52">
        <f t="shared" si="2"/>
        <v>0</v>
      </c>
      <c r="M52">
        <f t="shared" si="17"/>
        <v>77.29188667199969</v>
      </c>
      <c r="N52">
        <f t="shared" si="15"/>
        <v>77.29188667199969</v>
      </c>
      <c r="O52">
        <f aca="true" t="shared" si="21" ref="O52:O58">O51+N52</f>
        <v>1431.0286133759932</v>
      </c>
    </row>
    <row r="53" spans="1:15" ht="15">
      <c r="A53">
        <v>39934</v>
      </c>
      <c r="B53">
        <f t="shared" si="18"/>
        <v>1148.86128</v>
      </c>
      <c r="C53">
        <f t="shared" si="16"/>
        <v>2339.578427712</v>
      </c>
      <c r="D53">
        <f t="shared" si="19"/>
        <v>3488.439707712</v>
      </c>
      <c r="F53">
        <v>39934</v>
      </c>
      <c r="G53">
        <f t="shared" si="20"/>
        <v>1148.86128</v>
      </c>
      <c r="H53">
        <f t="shared" si="7"/>
        <v>2262.2865410400004</v>
      </c>
      <c r="I53">
        <f t="shared" si="14"/>
        <v>3411.1478210400005</v>
      </c>
      <c r="K53">
        <v>39934</v>
      </c>
      <c r="L53">
        <f t="shared" si="2"/>
        <v>0</v>
      </c>
      <c r="M53">
        <f t="shared" si="17"/>
        <v>77.29188667199969</v>
      </c>
      <c r="N53">
        <f t="shared" si="15"/>
        <v>77.29188667199969</v>
      </c>
      <c r="O53">
        <f t="shared" si="21"/>
        <v>1508.320500047993</v>
      </c>
    </row>
    <row r="54" spans="1:15" ht="15">
      <c r="A54">
        <v>39965</v>
      </c>
      <c r="B54">
        <f t="shared" si="18"/>
        <v>1148.86128</v>
      </c>
      <c r="C54">
        <f t="shared" si="16"/>
        <v>2339.578427712</v>
      </c>
      <c r="D54">
        <f t="shared" si="19"/>
        <v>3488.439707712</v>
      </c>
      <c r="F54">
        <v>39965</v>
      </c>
      <c r="G54">
        <f t="shared" si="20"/>
        <v>1148.86128</v>
      </c>
      <c r="H54">
        <f t="shared" si="7"/>
        <v>2262.2865410400004</v>
      </c>
      <c r="I54">
        <f t="shared" si="14"/>
        <v>3411.1478210400005</v>
      </c>
      <c r="K54">
        <v>39965</v>
      </c>
      <c r="L54">
        <f t="shared" si="2"/>
        <v>0</v>
      </c>
      <c r="M54">
        <f t="shared" si="17"/>
        <v>77.29188667199969</v>
      </c>
      <c r="N54">
        <f t="shared" si="15"/>
        <v>77.29188667199969</v>
      </c>
      <c r="O54">
        <f t="shared" si="21"/>
        <v>1585.6123867199926</v>
      </c>
    </row>
    <row r="55" spans="1:15" ht="15">
      <c r="A55">
        <v>39995</v>
      </c>
      <c r="B55">
        <f t="shared" si="18"/>
        <v>1148.86128</v>
      </c>
      <c r="C55">
        <f t="shared" si="16"/>
        <v>2339.578427712</v>
      </c>
      <c r="D55">
        <f t="shared" si="19"/>
        <v>3488.439707712</v>
      </c>
      <c r="F55">
        <v>39995</v>
      </c>
      <c r="G55">
        <f t="shared" si="20"/>
        <v>1148.86128</v>
      </c>
      <c r="H55">
        <f t="shared" si="7"/>
        <v>2262.2865410400004</v>
      </c>
      <c r="I55">
        <f t="shared" si="14"/>
        <v>3411.1478210400005</v>
      </c>
      <c r="K55">
        <v>39995</v>
      </c>
      <c r="L55">
        <f t="shared" si="2"/>
        <v>0</v>
      </c>
      <c r="M55">
        <f t="shared" si="17"/>
        <v>77.29188667199969</v>
      </c>
      <c r="N55">
        <f t="shared" si="15"/>
        <v>77.29188667199969</v>
      </c>
      <c r="O55">
        <f t="shared" si="21"/>
        <v>1662.9042733919923</v>
      </c>
    </row>
    <row r="56" spans="1:15" ht="15">
      <c r="A56">
        <v>40026</v>
      </c>
      <c r="B56">
        <f t="shared" si="18"/>
        <v>1148.86128</v>
      </c>
      <c r="C56">
        <f>C55</f>
        <v>2339.578427712</v>
      </c>
      <c r="D56">
        <f t="shared" si="19"/>
        <v>3488.439707712</v>
      </c>
      <c r="F56">
        <v>40026</v>
      </c>
      <c r="G56">
        <f t="shared" si="20"/>
        <v>1148.86128</v>
      </c>
      <c r="H56">
        <f t="shared" si="7"/>
        <v>2262.2865410400004</v>
      </c>
      <c r="I56">
        <f t="shared" si="14"/>
        <v>3411.1478210400005</v>
      </c>
      <c r="K56">
        <v>40026</v>
      </c>
      <c r="L56">
        <f t="shared" si="2"/>
        <v>0</v>
      </c>
      <c r="M56">
        <f t="shared" si="17"/>
        <v>77.29188667199969</v>
      </c>
      <c r="N56">
        <f aca="true" t="shared" si="22" ref="N56:N61">L56+M56</f>
        <v>77.29188667199969</v>
      </c>
      <c r="O56">
        <f t="shared" si="21"/>
        <v>1740.196160063992</v>
      </c>
    </row>
    <row r="57" spans="1:15" ht="15">
      <c r="A57">
        <v>40057</v>
      </c>
      <c r="B57">
        <f>B56</f>
        <v>1148.86128</v>
      </c>
      <c r="C57">
        <f>C56*D9</f>
        <v>2441.5840471602437</v>
      </c>
      <c r="D57">
        <f t="shared" si="19"/>
        <v>3590.445327160244</v>
      </c>
      <c r="F57">
        <v>40057</v>
      </c>
      <c r="G57">
        <f t="shared" si="20"/>
        <v>1148.86128</v>
      </c>
      <c r="H57">
        <f t="shared" si="7"/>
        <v>2411.0125860373446</v>
      </c>
      <c r="I57">
        <f>I56*D9</f>
        <v>3559.8738660373447</v>
      </c>
      <c r="K57">
        <v>40057</v>
      </c>
      <c r="L57">
        <f t="shared" si="2"/>
        <v>0</v>
      </c>
      <c r="M57">
        <f t="shared" si="17"/>
        <v>30.57146112289911</v>
      </c>
      <c r="N57">
        <f t="shared" si="22"/>
        <v>30.57146112289911</v>
      </c>
      <c r="O57">
        <f t="shared" si="21"/>
        <v>1770.7676211868911</v>
      </c>
    </row>
    <row r="58" spans="1:15" ht="15">
      <c r="A58">
        <v>40087</v>
      </c>
      <c r="B58">
        <f>B57</f>
        <v>1148.86128</v>
      </c>
      <c r="C58">
        <f aca="true" t="shared" si="23" ref="C58:C63">C57</f>
        <v>2441.5840471602437</v>
      </c>
      <c r="D58">
        <f t="shared" si="19"/>
        <v>3590.445327160244</v>
      </c>
      <c r="F58">
        <v>40087</v>
      </c>
      <c r="G58">
        <f>G57</f>
        <v>1148.86128</v>
      </c>
      <c r="H58">
        <f t="shared" si="7"/>
        <v>2411.0125860373446</v>
      </c>
      <c r="I58">
        <f aca="true" t="shared" si="24" ref="I58:I68">I57</f>
        <v>3559.8738660373447</v>
      </c>
      <c r="K58">
        <v>40087</v>
      </c>
      <c r="L58">
        <f t="shared" si="2"/>
        <v>0</v>
      </c>
      <c r="M58">
        <f aca="true" t="shared" si="25" ref="M58:M63">C58-H58</f>
        <v>30.57146112289911</v>
      </c>
      <c r="N58">
        <f t="shared" si="22"/>
        <v>30.57146112289911</v>
      </c>
      <c r="O58">
        <f t="shared" si="21"/>
        <v>1801.3390823097902</v>
      </c>
    </row>
    <row r="59" spans="1:15" ht="15">
      <c r="A59">
        <v>40118</v>
      </c>
      <c r="B59">
        <f>B58</f>
        <v>1148.86128</v>
      </c>
      <c r="C59">
        <f t="shared" si="23"/>
        <v>2441.5840471602437</v>
      </c>
      <c r="D59">
        <f aca="true" t="shared" si="26" ref="D59:D65">B59+C59</f>
        <v>3590.445327160244</v>
      </c>
      <c r="F59">
        <v>40118</v>
      </c>
      <c r="G59">
        <f>G58</f>
        <v>1148.86128</v>
      </c>
      <c r="H59">
        <f t="shared" si="7"/>
        <v>2411.0125860373446</v>
      </c>
      <c r="I59">
        <f t="shared" si="24"/>
        <v>3559.8738660373447</v>
      </c>
      <c r="K59">
        <v>40118</v>
      </c>
      <c r="L59">
        <f t="shared" si="2"/>
        <v>0</v>
      </c>
      <c r="M59">
        <f t="shared" si="25"/>
        <v>30.57146112289911</v>
      </c>
      <c r="N59">
        <f t="shared" si="22"/>
        <v>30.57146112289911</v>
      </c>
      <c r="O59">
        <f aca="true" t="shared" si="27" ref="O59:O64">O58+N59</f>
        <v>1831.9105434326893</v>
      </c>
    </row>
    <row r="60" spans="1:15" ht="15">
      <c r="A60">
        <v>40148</v>
      </c>
      <c r="B60">
        <f>B59</f>
        <v>1148.86128</v>
      </c>
      <c r="C60">
        <f t="shared" si="23"/>
        <v>2441.5840471602437</v>
      </c>
      <c r="D60">
        <f t="shared" si="26"/>
        <v>3590.445327160244</v>
      </c>
      <c r="F60">
        <v>40148</v>
      </c>
      <c r="G60">
        <f>G59</f>
        <v>1148.86128</v>
      </c>
      <c r="H60">
        <f t="shared" si="7"/>
        <v>2411.0125860373446</v>
      </c>
      <c r="I60">
        <f t="shared" si="24"/>
        <v>3559.8738660373447</v>
      </c>
      <c r="K60">
        <v>40148</v>
      </c>
      <c r="L60">
        <f t="shared" si="2"/>
        <v>0</v>
      </c>
      <c r="M60">
        <f t="shared" si="25"/>
        <v>30.57146112289911</v>
      </c>
      <c r="N60">
        <f t="shared" si="22"/>
        <v>30.57146112289911</v>
      </c>
      <c r="O60">
        <f t="shared" si="27"/>
        <v>1862.4820045555884</v>
      </c>
    </row>
    <row r="61" spans="1:15" ht="15">
      <c r="A61">
        <v>40179</v>
      </c>
      <c r="B61">
        <f>B60*1.0772</f>
        <v>1237.553370816</v>
      </c>
      <c r="C61">
        <f t="shared" si="23"/>
        <v>2441.5840471602437</v>
      </c>
      <c r="D61">
        <f t="shared" si="26"/>
        <v>3679.137417976244</v>
      </c>
      <c r="F61">
        <v>40179</v>
      </c>
      <c r="G61">
        <f>G60*D10</f>
        <v>1237.553370816</v>
      </c>
      <c r="H61">
        <f t="shared" si="7"/>
        <v>2322.3204952213446</v>
      </c>
      <c r="I61">
        <f t="shared" si="24"/>
        <v>3559.8738660373447</v>
      </c>
      <c r="K61">
        <v>40179</v>
      </c>
      <c r="L61">
        <f t="shared" si="2"/>
        <v>0</v>
      </c>
      <c r="M61">
        <f t="shared" si="25"/>
        <v>119.26355193889913</v>
      </c>
      <c r="N61">
        <f t="shared" si="22"/>
        <v>119.26355193889913</v>
      </c>
      <c r="O61">
        <f t="shared" si="27"/>
        <v>1981.7455564944876</v>
      </c>
    </row>
    <row r="62" spans="1:15" ht="15">
      <c r="A62">
        <v>40210</v>
      </c>
      <c r="B62">
        <f aca="true" t="shared" si="28" ref="B62:B67">B61</f>
        <v>1237.553370816</v>
      </c>
      <c r="C62">
        <f t="shared" si="23"/>
        <v>2441.5840471602437</v>
      </c>
      <c r="D62">
        <f t="shared" si="26"/>
        <v>3679.137417976244</v>
      </c>
      <c r="F62">
        <v>40210</v>
      </c>
      <c r="G62">
        <f aca="true" t="shared" si="29" ref="G62:G67">G61</f>
        <v>1237.553370816</v>
      </c>
      <c r="H62">
        <f aca="true" t="shared" si="30" ref="H62:H68">I62-G62</f>
        <v>2322.3204952213446</v>
      </c>
      <c r="I62">
        <f t="shared" si="24"/>
        <v>3559.8738660373447</v>
      </c>
      <c r="K62">
        <v>40210</v>
      </c>
      <c r="L62">
        <f aca="true" t="shared" si="31" ref="L62:L67">B62-G62</f>
        <v>0</v>
      </c>
      <c r="M62">
        <f t="shared" si="25"/>
        <v>119.26355193889913</v>
      </c>
      <c r="N62">
        <f aca="true" t="shared" si="32" ref="N62:N67">L62+M62</f>
        <v>119.26355193889913</v>
      </c>
      <c r="O62">
        <f t="shared" si="27"/>
        <v>2101.0091084333867</v>
      </c>
    </row>
    <row r="63" spans="1:15" ht="15">
      <c r="A63">
        <v>40238</v>
      </c>
      <c r="B63">
        <f t="shared" si="28"/>
        <v>1237.553370816</v>
      </c>
      <c r="C63">
        <f t="shared" si="23"/>
        <v>2441.5840471602437</v>
      </c>
      <c r="D63">
        <f t="shared" si="26"/>
        <v>3679.137417976244</v>
      </c>
      <c r="F63">
        <v>40238</v>
      </c>
      <c r="G63">
        <f t="shared" si="29"/>
        <v>1237.553370816</v>
      </c>
      <c r="H63">
        <f t="shared" si="30"/>
        <v>2322.3204952213446</v>
      </c>
      <c r="I63">
        <f t="shared" si="24"/>
        <v>3559.8738660373447</v>
      </c>
      <c r="K63">
        <v>40238</v>
      </c>
      <c r="L63">
        <f t="shared" si="31"/>
        <v>0</v>
      </c>
      <c r="M63">
        <f t="shared" si="25"/>
        <v>119.26355193889913</v>
      </c>
      <c r="N63">
        <f t="shared" si="32"/>
        <v>119.26355193889913</v>
      </c>
      <c r="O63">
        <f t="shared" si="27"/>
        <v>2220.272660372286</v>
      </c>
    </row>
    <row r="64" spans="1:15" ht="15">
      <c r="A64">
        <v>40269</v>
      </c>
      <c r="B64">
        <f t="shared" si="28"/>
        <v>1237.553370816</v>
      </c>
      <c r="C64">
        <f>C63</f>
        <v>2441.5840471602437</v>
      </c>
      <c r="D64">
        <f t="shared" si="26"/>
        <v>3679.137417976244</v>
      </c>
      <c r="F64">
        <v>40269</v>
      </c>
      <c r="G64">
        <f t="shared" si="29"/>
        <v>1237.553370816</v>
      </c>
      <c r="H64">
        <f t="shared" si="30"/>
        <v>2322.3204952213446</v>
      </c>
      <c r="I64">
        <f t="shared" si="24"/>
        <v>3559.8738660373447</v>
      </c>
      <c r="K64">
        <v>40269</v>
      </c>
      <c r="L64">
        <f t="shared" si="31"/>
        <v>0</v>
      </c>
      <c r="M64">
        <f aca="true" t="shared" si="33" ref="M64:M69">C64-H64</f>
        <v>119.26355193889913</v>
      </c>
      <c r="N64">
        <f t="shared" si="32"/>
        <v>119.26355193889913</v>
      </c>
      <c r="O64">
        <f t="shared" si="27"/>
        <v>2339.536212311185</v>
      </c>
    </row>
    <row r="65" spans="1:15" ht="15">
      <c r="A65">
        <v>40299</v>
      </c>
      <c r="B65">
        <f t="shared" si="28"/>
        <v>1237.553370816</v>
      </c>
      <c r="C65">
        <f>C64</f>
        <v>2441.5840471602437</v>
      </c>
      <c r="D65">
        <f t="shared" si="26"/>
        <v>3679.137417976244</v>
      </c>
      <c r="F65">
        <v>40299</v>
      </c>
      <c r="G65">
        <f t="shared" si="29"/>
        <v>1237.553370816</v>
      </c>
      <c r="H65">
        <f t="shared" si="30"/>
        <v>2322.3204952213446</v>
      </c>
      <c r="I65">
        <f t="shared" si="24"/>
        <v>3559.8738660373447</v>
      </c>
      <c r="K65">
        <v>40299</v>
      </c>
      <c r="L65">
        <f t="shared" si="31"/>
        <v>0</v>
      </c>
      <c r="M65">
        <f t="shared" si="33"/>
        <v>119.26355193889913</v>
      </c>
      <c r="N65">
        <f t="shared" si="32"/>
        <v>119.26355193889913</v>
      </c>
      <c r="O65">
        <f aca="true" t="shared" si="34" ref="O65:O71">O64+N65</f>
        <v>2458.799764250084</v>
      </c>
    </row>
    <row r="66" spans="1:15" ht="15">
      <c r="A66">
        <v>40330</v>
      </c>
      <c r="B66">
        <f t="shared" si="28"/>
        <v>1237.553370816</v>
      </c>
      <c r="C66">
        <f>C65</f>
        <v>2441.5840471602437</v>
      </c>
      <c r="D66">
        <f aca="true" t="shared" si="35" ref="D66:D71">B66+C66</f>
        <v>3679.137417976244</v>
      </c>
      <c r="F66">
        <v>40330</v>
      </c>
      <c r="G66">
        <f t="shared" si="29"/>
        <v>1237.553370816</v>
      </c>
      <c r="H66">
        <f t="shared" si="30"/>
        <v>2322.3204952213446</v>
      </c>
      <c r="I66">
        <f t="shared" si="24"/>
        <v>3559.8738660373447</v>
      </c>
      <c r="K66">
        <v>40330</v>
      </c>
      <c r="L66">
        <f t="shared" si="31"/>
        <v>0</v>
      </c>
      <c r="M66">
        <f t="shared" si="33"/>
        <v>119.26355193889913</v>
      </c>
      <c r="N66">
        <f t="shared" si="32"/>
        <v>119.26355193889913</v>
      </c>
      <c r="O66">
        <f t="shared" si="34"/>
        <v>2578.063316188983</v>
      </c>
    </row>
    <row r="67" spans="1:15" ht="15">
      <c r="A67">
        <v>40360</v>
      </c>
      <c r="B67">
        <f t="shared" si="28"/>
        <v>1237.553370816</v>
      </c>
      <c r="C67">
        <f>C66</f>
        <v>2441.5840471602437</v>
      </c>
      <c r="D67">
        <f t="shared" si="35"/>
        <v>3679.137417976244</v>
      </c>
      <c r="F67">
        <v>40360</v>
      </c>
      <c r="G67">
        <f t="shared" si="29"/>
        <v>1237.553370816</v>
      </c>
      <c r="H67">
        <f t="shared" si="30"/>
        <v>2322.3204952213446</v>
      </c>
      <c r="I67">
        <f t="shared" si="24"/>
        <v>3559.8738660373447</v>
      </c>
      <c r="K67">
        <v>40360</v>
      </c>
      <c r="L67">
        <f t="shared" si="31"/>
        <v>0</v>
      </c>
      <c r="M67">
        <f t="shared" si="33"/>
        <v>119.26355193889913</v>
      </c>
      <c r="N67">
        <f t="shared" si="32"/>
        <v>119.26355193889913</v>
      </c>
      <c r="O67">
        <f t="shared" si="34"/>
        <v>2697.3268681278823</v>
      </c>
    </row>
    <row r="68" spans="1:15" ht="15">
      <c r="A68">
        <v>40391</v>
      </c>
      <c r="B68">
        <f>B67</f>
        <v>1237.553370816</v>
      </c>
      <c r="C68">
        <f>C67</f>
        <v>2441.5840471602437</v>
      </c>
      <c r="D68">
        <f t="shared" si="35"/>
        <v>3679.137417976244</v>
      </c>
      <c r="F68">
        <v>40391</v>
      </c>
      <c r="G68">
        <f>G67</f>
        <v>1237.553370816</v>
      </c>
      <c r="H68">
        <f t="shared" si="30"/>
        <v>2322.3204952213446</v>
      </c>
      <c r="I68">
        <f t="shared" si="24"/>
        <v>3559.8738660373447</v>
      </c>
      <c r="K68">
        <v>40391</v>
      </c>
      <c r="L68">
        <f aca="true" t="shared" si="36" ref="L68:L73">B68-G68</f>
        <v>0</v>
      </c>
      <c r="M68">
        <f t="shared" si="33"/>
        <v>119.26355193889913</v>
      </c>
      <c r="N68">
        <f aca="true" t="shared" si="37" ref="N68:N73">L68+M68</f>
        <v>119.26355193889913</v>
      </c>
      <c r="O68">
        <f t="shared" si="34"/>
        <v>2816.5904200667815</v>
      </c>
    </row>
    <row r="69" spans="1:15" ht="15">
      <c r="A69">
        <v>40422</v>
      </c>
      <c r="B69">
        <f>B68</f>
        <v>1237.553370816</v>
      </c>
      <c r="C69">
        <f>C68*D11</f>
        <v>2551.2111708777384</v>
      </c>
      <c r="D69">
        <f t="shared" si="35"/>
        <v>3788.7645416937385</v>
      </c>
      <c r="F69">
        <v>40422</v>
      </c>
      <c r="G69">
        <f>G68</f>
        <v>1237.553370816</v>
      </c>
      <c r="H69">
        <f aca="true" t="shared" si="38" ref="H69:H76">I69-G69</f>
        <v>2482.158831806421</v>
      </c>
      <c r="I69">
        <f>I68*D11</f>
        <v>3719.712202622421</v>
      </c>
      <c r="K69">
        <v>40422</v>
      </c>
      <c r="L69">
        <f t="shared" si="36"/>
        <v>0</v>
      </c>
      <c r="M69">
        <f t="shared" si="33"/>
        <v>69.05233907131742</v>
      </c>
      <c r="N69">
        <f t="shared" si="37"/>
        <v>69.05233907131742</v>
      </c>
      <c r="O69">
        <f t="shared" si="34"/>
        <v>2885.642759138099</v>
      </c>
    </row>
    <row r="70" spans="1:15" ht="15">
      <c r="A70">
        <v>40452</v>
      </c>
      <c r="B70">
        <f>B69</f>
        <v>1237.553370816</v>
      </c>
      <c r="C70">
        <f aca="true" t="shared" si="39" ref="C70:C76">C69</f>
        <v>2551.2111708777384</v>
      </c>
      <c r="D70">
        <f t="shared" si="35"/>
        <v>3788.7645416937385</v>
      </c>
      <c r="F70">
        <v>40452</v>
      </c>
      <c r="G70">
        <f>G69</f>
        <v>1237.553370816</v>
      </c>
      <c r="H70">
        <f t="shared" si="38"/>
        <v>2482.158831806421</v>
      </c>
      <c r="I70">
        <f aca="true" t="shared" si="40" ref="I70:I76">I69</f>
        <v>3719.712202622421</v>
      </c>
      <c r="K70">
        <v>40452</v>
      </c>
      <c r="L70">
        <f t="shared" si="36"/>
        <v>0</v>
      </c>
      <c r="M70">
        <f aca="true" t="shared" si="41" ref="M70:M76">C70-H70</f>
        <v>69.05233907131742</v>
      </c>
      <c r="N70">
        <f t="shared" si="37"/>
        <v>69.05233907131742</v>
      </c>
      <c r="O70">
        <f t="shared" si="34"/>
        <v>2954.6950982094163</v>
      </c>
    </row>
    <row r="71" spans="1:15" ht="15">
      <c r="A71">
        <v>40483</v>
      </c>
      <c r="B71">
        <f>B70</f>
        <v>1237.553370816</v>
      </c>
      <c r="C71">
        <f t="shared" si="39"/>
        <v>2551.2111708777384</v>
      </c>
      <c r="D71">
        <f t="shared" si="35"/>
        <v>3788.7645416937385</v>
      </c>
      <c r="F71">
        <v>40483</v>
      </c>
      <c r="G71">
        <f>G70</f>
        <v>1237.553370816</v>
      </c>
      <c r="H71">
        <f t="shared" si="38"/>
        <v>2482.158831806421</v>
      </c>
      <c r="I71">
        <f t="shared" si="40"/>
        <v>3719.712202622421</v>
      </c>
      <c r="K71">
        <v>40483</v>
      </c>
      <c r="L71">
        <f t="shared" si="36"/>
        <v>0</v>
      </c>
      <c r="M71">
        <f t="shared" si="41"/>
        <v>69.05233907131742</v>
      </c>
      <c r="N71">
        <f t="shared" si="37"/>
        <v>69.05233907131742</v>
      </c>
      <c r="O71">
        <f t="shared" si="34"/>
        <v>3023.7474372807337</v>
      </c>
    </row>
    <row r="72" spans="1:15" ht="15">
      <c r="A72">
        <v>40513</v>
      </c>
      <c r="B72">
        <f>B71</f>
        <v>1237.553370816</v>
      </c>
      <c r="C72">
        <f t="shared" si="39"/>
        <v>2551.2111708777384</v>
      </c>
      <c r="D72">
        <f aca="true" t="shared" si="42" ref="D72:D79">B72+C72</f>
        <v>3788.7645416937385</v>
      </c>
      <c r="F72">
        <v>40513</v>
      </c>
      <c r="G72">
        <f>G71</f>
        <v>1237.553370816</v>
      </c>
      <c r="H72">
        <f t="shared" si="38"/>
        <v>2482.158831806421</v>
      </c>
      <c r="I72">
        <f t="shared" si="40"/>
        <v>3719.712202622421</v>
      </c>
      <c r="K72">
        <v>40513</v>
      </c>
      <c r="L72">
        <f t="shared" si="36"/>
        <v>0</v>
      </c>
      <c r="M72">
        <f t="shared" si="41"/>
        <v>69.05233907131742</v>
      </c>
      <c r="N72">
        <f t="shared" si="37"/>
        <v>69.05233907131742</v>
      </c>
      <c r="O72">
        <f aca="true" t="shared" si="43" ref="O72:O79">O71+N72</f>
        <v>3092.799776352051</v>
      </c>
    </row>
    <row r="73" spans="1:15" ht="15">
      <c r="A73">
        <v>40544</v>
      </c>
      <c r="B73">
        <f>B72*D12</f>
        <v>1316.8805418853058</v>
      </c>
      <c r="C73">
        <f t="shared" si="39"/>
        <v>2551.2111708777384</v>
      </c>
      <c r="D73">
        <f t="shared" si="42"/>
        <v>3868.091712763044</v>
      </c>
      <c r="F73">
        <v>40544</v>
      </c>
      <c r="G73">
        <f>G72*D12</f>
        <v>1316.8805418853058</v>
      </c>
      <c r="H73">
        <f t="shared" si="38"/>
        <v>2402.8316607371153</v>
      </c>
      <c r="I73">
        <f t="shared" si="40"/>
        <v>3719.712202622421</v>
      </c>
      <c r="K73">
        <v>40544</v>
      </c>
      <c r="L73">
        <f t="shared" si="36"/>
        <v>0</v>
      </c>
      <c r="M73">
        <f t="shared" si="41"/>
        <v>148.3795101406231</v>
      </c>
      <c r="N73">
        <f t="shared" si="37"/>
        <v>148.3795101406231</v>
      </c>
      <c r="O73">
        <f t="shared" si="43"/>
        <v>3241.1792864926742</v>
      </c>
    </row>
    <row r="74" spans="1:15" ht="15">
      <c r="A74">
        <v>40575</v>
      </c>
      <c r="B74">
        <f aca="true" t="shared" si="44" ref="B74:B84">B73</f>
        <v>1316.8805418853058</v>
      </c>
      <c r="C74">
        <f t="shared" si="39"/>
        <v>2551.2111708777384</v>
      </c>
      <c r="D74">
        <f t="shared" si="42"/>
        <v>3868.091712763044</v>
      </c>
      <c r="F74">
        <v>40575</v>
      </c>
      <c r="G74">
        <f aca="true" t="shared" si="45" ref="G74:G92">G73</f>
        <v>1316.8805418853058</v>
      </c>
      <c r="H74">
        <f t="shared" si="38"/>
        <v>2402.8316607371153</v>
      </c>
      <c r="I74">
        <f t="shared" si="40"/>
        <v>3719.712202622421</v>
      </c>
      <c r="K74">
        <v>40575</v>
      </c>
      <c r="L74">
        <f aca="true" t="shared" si="46" ref="L74:L79">B74-G74</f>
        <v>0</v>
      </c>
      <c r="M74">
        <f t="shared" si="41"/>
        <v>148.3795101406231</v>
      </c>
      <c r="N74">
        <f aca="true" t="shared" si="47" ref="N74:N79">L74+M74</f>
        <v>148.3795101406231</v>
      </c>
      <c r="O74">
        <f t="shared" si="43"/>
        <v>3389.5587966332973</v>
      </c>
    </row>
    <row r="75" spans="1:15" ht="15">
      <c r="A75">
        <v>40603</v>
      </c>
      <c r="B75">
        <f t="shared" si="44"/>
        <v>1316.8805418853058</v>
      </c>
      <c r="C75">
        <f t="shared" si="39"/>
        <v>2551.2111708777384</v>
      </c>
      <c r="D75">
        <f t="shared" si="42"/>
        <v>3868.091712763044</v>
      </c>
      <c r="F75">
        <v>40603</v>
      </c>
      <c r="G75">
        <f t="shared" si="45"/>
        <v>1316.8805418853058</v>
      </c>
      <c r="H75">
        <f t="shared" si="38"/>
        <v>2402.8316607371153</v>
      </c>
      <c r="I75">
        <f t="shared" si="40"/>
        <v>3719.712202622421</v>
      </c>
      <c r="K75">
        <v>40603</v>
      </c>
      <c r="L75">
        <f t="shared" si="46"/>
        <v>0</v>
      </c>
      <c r="M75">
        <f t="shared" si="41"/>
        <v>148.3795101406231</v>
      </c>
      <c r="N75">
        <f t="shared" si="47"/>
        <v>148.3795101406231</v>
      </c>
      <c r="O75">
        <f t="shared" si="43"/>
        <v>3537.9383067739204</v>
      </c>
    </row>
    <row r="76" spans="1:15" ht="15">
      <c r="A76">
        <v>40634</v>
      </c>
      <c r="B76">
        <f t="shared" si="44"/>
        <v>1316.8805418853058</v>
      </c>
      <c r="C76">
        <f t="shared" si="39"/>
        <v>2551.2111708777384</v>
      </c>
      <c r="D76">
        <f t="shared" si="42"/>
        <v>3868.091712763044</v>
      </c>
      <c r="F76">
        <v>40634</v>
      </c>
      <c r="G76">
        <f t="shared" si="45"/>
        <v>1316.8805418853058</v>
      </c>
      <c r="H76">
        <f t="shared" si="38"/>
        <v>2402.8316607371153</v>
      </c>
      <c r="I76">
        <f t="shared" si="40"/>
        <v>3719.712202622421</v>
      </c>
      <c r="K76">
        <v>40634</v>
      </c>
      <c r="L76">
        <f t="shared" si="46"/>
        <v>0</v>
      </c>
      <c r="M76">
        <f t="shared" si="41"/>
        <v>148.3795101406231</v>
      </c>
      <c r="N76">
        <f t="shared" si="47"/>
        <v>148.3795101406231</v>
      </c>
      <c r="O76">
        <f t="shared" si="43"/>
        <v>3686.3178169145435</v>
      </c>
    </row>
    <row r="77" spans="1:15" ht="15">
      <c r="A77">
        <v>40664</v>
      </c>
      <c r="B77">
        <f t="shared" si="44"/>
        <v>1316.8805418853058</v>
      </c>
      <c r="C77">
        <f>C76</f>
        <v>2551.2111708777384</v>
      </c>
      <c r="D77">
        <f t="shared" si="42"/>
        <v>3868.091712763044</v>
      </c>
      <c r="F77">
        <v>40664</v>
      </c>
      <c r="G77">
        <f t="shared" si="45"/>
        <v>1316.8805418853058</v>
      </c>
      <c r="H77">
        <f aca="true" t="shared" si="48" ref="H77:H83">I77-G77</f>
        <v>2402.8316607371153</v>
      </c>
      <c r="I77">
        <f>I76</f>
        <v>3719.712202622421</v>
      </c>
      <c r="K77">
        <v>40664</v>
      </c>
      <c r="L77">
        <f t="shared" si="46"/>
        <v>0</v>
      </c>
      <c r="M77">
        <f aca="true" t="shared" si="49" ref="M77:M82">C77-H77</f>
        <v>148.3795101406231</v>
      </c>
      <c r="N77">
        <f t="shared" si="47"/>
        <v>148.3795101406231</v>
      </c>
      <c r="O77">
        <f t="shared" si="43"/>
        <v>3834.6973270551666</v>
      </c>
    </row>
    <row r="78" spans="1:15" ht="15">
      <c r="A78">
        <v>40695</v>
      </c>
      <c r="B78">
        <f t="shared" si="44"/>
        <v>1316.8805418853058</v>
      </c>
      <c r="C78">
        <f>C77</f>
        <v>2551.2111708777384</v>
      </c>
      <c r="D78">
        <f t="shared" si="42"/>
        <v>3868.091712763044</v>
      </c>
      <c r="F78">
        <v>40695</v>
      </c>
      <c r="G78">
        <f t="shared" si="45"/>
        <v>1316.8805418853058</v>
      </c>
      <c r="H78">
        <f t="shared" si="48"/>
        <v>2402.8316607371153</v>
      </c>
      <c r="I78">
        <f>I77</f>
        <v>3719.712202622421</v>
      </c>
      <c r="K78">
        <v>40695</v>
      </c>
      <c r="L78">
        <f t="shared" si="46"/>
        <v>0</v>
      </c>
      <c r="M78">
        <f t="shared" si="49"/>
        <v>148.3795101406231</v>
      </c>
      <c r="N78">
        <f t="shared" si="47"/>
        <v>148.3795101406231</v>
      </c>
      <c r="O78">
        <f t="shared" si="43"/>
        <v>3983.0768371957897</v>
      </c>
    </row>
    <row r="79" spans="1:15" ht="15">
      <c r="A79">
        <v>40725</v>
      </c>
      <c r="B79">
        <f t="shared" si="44"/>
        <v>1316.8805418853058</v>
      </c>
      <c r="C79">
        <f>C78</f>
        <v>2551.2111708777384</v>
      </c>
      <c r="D79">
        <f t="shared" si="42"/>
        <v>3868.091712763044</v>
      </c>
      <c r="F79">
        <v>40725</v>
      </c>
      <c r="G79">
        <f t="shared" si="45"/>
        <v>1316.8805418853058</v>
      </c>
      <c r="H79">
        <f t="shared" si="48"/>
        <v>2402.8316607371153</v>
      </c>
      <c r="I79">
        <f>I78</f>
        <v>3719.712202622421</v>
      </c>
      <c r="K79">
        <v>40725</v>
      </c>
      <c r="L79">
        <f t="shared" si="46"/>
        <v>0</v>
      </c>
      <c r="M79">
        <f t="shared" si="49"/>
        <v>148.3795101406231</v>
      </c>
      <c r="N79">
        <f t="shared" si="47"/>
        <v>148.3795101406231</v>
      </c>
      <c r="O79">
        <f t="shared" si="43"/>
        <v>4131.456347336412</v>
      </c>
    </row>
    <row r="80" spans="1:15" ht="15">
      <c r="A80">
        <v>40756</v>
      </c>
      <c r="B80">
        <f t="shared" si="44"/>
        <v>1316.8805418853058</v>
      </c>
      <c r="C80">
        <f>C79</f>
        <v>2551.2111708777384</v>
      </c>
      <c r="D80">
        <f aca="true" t="shared" si="50" ref="D80:D85">B80+C80</f>
        <v>3868.091712763044</v>
      </c>
      <c r="F80">
        <v>40756</v>
      </c>
      <c r="G80">
        <f>G79</f>
        <v>1316.8805418853058</v>
      </c>
      <c r="H80">
        <f t="shared" si="48"/>
        <v>2402.8316607371153</v>
      </c>
      <c r="I80">
        <f>I79</f>
        <v>3719.712202622421</v>
      </c>
      <c r="K80">
        <v>40756</v>
      </c>
      <c r="L80">
        <f aca="true" t="shared" si="51" ref="L80:L85">B80-G80</f>
        <v>0</v>
      </c>
      <c r="M80">
        <f t="shared" si="49"/>
        <v>148.3795101406231</v>
      </c>
      <c r="N80">
        <f aca="true" t="shared" si="52" ref="N80:N90">L80+M80</f>
        <v>148.3795101406231</v>
      </c>
      <c r="O80">
        <f aca="true" t="shared" si="53" ref="O80:O86">O79+N80</f>
        <v>4279.8358574770355</v>
      </c>
    </row>
    <row r="81" spans="1:15" ht="15">
      <c r="A81">
        <v>40787</v>
      </c>
      <c r="B81">
        <f t="shared" si="44"/>
        <v>1316.8805418853058</v>
      </c>
      <c r="C81">
        <f>C80*D13</f>
        <v>2735.6637385321987</v>
      </c>
      <c r="D81">
        <f t="shared" si="50"/>
        <v>4052.5442804175045</v>
      </c>
      <c r="F81">
        <v>40787</v>
      </c>
      <c r="G81">
        <f t="shared" si="45"/>
        <v>1316.8805418853058</v>
      </c>
      <c r="H81">
        <f t="shared" si="48"/>
        <v>2671.7668529867165</v>
      </c>
      <c r="I81">
        <f>I80*D13</f>
        <v>3988.6473948720222</v>
      </c>
      <c r="K81">
        <v>40787</v>
      </c>
      <c r="L81">
        <f t="shared" si="51"/>
        <v>0</v>
      </c>
      <c r="M81">
        <f t="shared" si="49"/>
        <v>63.89688554548229</v>
      </c>
      <c r="N81">
        <f t="shared" si="52"/>
        <v>63.89688554548229</v>
      </c>
      <c r="O81">
        <f t="shared" si="53"/>
        <v>4343.732743022518</v>
      </c>
    </row>
    <row r="82" spans="1:15" ht="15">
      <c r="A82">
        <v>40817</v>
      </c>
      <c r="B82">
        <f t="shared" si="44"/>
        <v>1316.8805418853058</v>
      </c>
      <c r="C82">
        <f aca="true" t="shared" si="54" ref="C82:C88">C81</f>
        <v>2735.6637385321987</v>
      </c>
      <c r="D82">
        <f t="shared" si="50"/>
        <v>4052.5442804175045</v>
      </c>
      <c r="F82">
        <v>40817</v>
      </c>
      <c r="G82">
        <f t="shared" si="45"/>
        <v>1316.8805418853058</v>
      </c>
      <c r="H82">
        <f t="shared" si="48"/>
        <v>2671.7668529867165</v>
      </c>
      <c r="I82">
        <f aca="true" t="shared" si="55" ref="I82:I87">I81</f>
        <v>3988.6473948720222</v>
      </c>
      <c r="K82">
        <v>40817</v>
      </c>
      <c r="L82">
        <f t="shared" si="51"/>
        <v>0</v>
      </c>
      <c r="M82">
        <f t="shared" si="49"/>
        <v>63.89688554548229</v>
      </c>
      <c r="N82">
        <f t="shared" si="52"/>
        <v>63.89688554548229</v>
      </c>
      <c r="O82">
        <f t="shared" si="53"/>
        <v>4407.629628568</v>
      </c>
    </row>
    <row r="83" spans="1:15" ht="15">
      <c r="A83">
        <v>40848</v>
      </c>
      <c r="B83">
        <f t="shared" si="44"/>
        <v>1316.8805418853058</v>
      </c>
      <c r="C83">
        <f t="shared" si="54"/>
        <v>2735.6637385321987</v>
      </c>
      <c r="D83">
        <f t="shared" si="50"/>
        <v>4052.5442804175045</v>
      </c>
      <c r="F83">
        <v>40848</v>
      </c>
      <c r="G83">
        <f t="shared" si="45"/>
        <v>1316.8805418853058</v>
      </c>
      <c r="H83">
        <f t="shared" si="48"/>
        <v>2671.7668529867165</v>
      </c>
      <c r="I83">
        <f t="shared" si="55"/>
        <v>3988.6473948720222</v>
      </c>
      <c r="K83">
        <v>40848</v>
      </c>
      <c r="L83">
        <f t="shared" si="51"/>
        <v>0</v>
      </c>
      <c r="M83">
        <f aca="true" t="shared" si="56" ref="M83:M88">C83-H83</f>
        <v>63.89688554548229</v>
      </c>
      <c r="N83">
        <f t="shared" si="52"/>
        <v>63.89688554548229</v>
      </c>
      <c r="O83">
        <f t="shared" si="53"/>
        <v>4471.526514113482</v>
      </c>
    </row>
    <row r="84" spans="1:15" ht="15">
      <c r="A84">
        <v>40878</v>
      </c>
      <c r="B84">
        <f t="shared" si="44"/>
        <v>1316.8805418853058</v>
      </c>
      <c r="C84">
        <f t="shared" si="54"/>
        <v>2735.6637385321987</v>
      </c>
      <c r="D84">
        <f t="shared" si="50"/>
        <v>4052.5442804175045</v>
      </c>
      <c r="F84">
        <v>40878</v>
      </c>
      <c r="G84">
        <f t="shared" si="45"/>
        <v>1316.8805418853058</v>
      </c>
      <c r="H84">
        <f aca="true" t="shared" si="57" ref="H84:H92">I84-G84</f>
        <v>2671.7668529867165</v>
      </c>
      <c r="I84">
        <f t="shared" si="55"/>
        <v>3988.6473948720222</v>
      </c>
      <c r="K84">
        <v>40878</v>
      </c>
      <c r="L84">
        <f t="shared" si="51"/>
        <v>0</v>
      </c>
      <c r="M84">
        <f t="shared" si="56"/>
        <v>63.89688554548229</v>
      </c>
      <c r="N84">
        <f t="shared" si="52"/>
        <v>63.89688554548229</v>
      </c>
      <c r="O84">
        <f t="shared" si="53"/>
        <v>4535.423399658965</v>
      </c>
    </row>
    <row r="85" spans="1:15" ht="15">
      <c r="A85">
        <v>40909</v>
      </c>
      <c r="B85">
        <f>B84*D14</f>
        <v>1396.9468788319323</v>
      </c>
      <c r="C85">
        <f t="shared" si="54"/>
        <v>2735.6637385321987</v>
      </c>
      <c r="D85">
        <f t="shared" si="50"/>
        <v>4132.610617364131</v>
      </c>
      <c r="F85">
        <v>40909</v>
      </c>
      <c r="G85">
        <f>G84*D14</f>
        <v>1396.9468788319323</v>
      </c>
      <c r="H85">
        <f t="shared" si="57"/>
        <v>2591.70051604009</v>
      </c>
      <c r="I85">
        <f t="shared" si="55"/>
        <v>3988.6473948720222</v>
      </c>
      <c r="K85">
        <v>40909</v>
      </c>
      <c r="L85">
        <f t="shared" si="51"/>
        <v>0</v>
      </c>
      <c r="M85">
        <f t="shared" si="56"/>
        <v>143.9632224921088</v>
      </c>
      <c r="N85">
        <f t="shared" si="52"/>
        <v>143.9632224921088</v>
      </c>
      <c r="O85">
        <f t="shared" si="53"/>
        <v>4679.386622151073</v>
      </c>
    </row>
    <row r="86" spans="1:15" ht="15">
      <c r="A86">
        <v>40940</v>
      </c>
      <c r="B86">
        <f aca="true" t="shared" si="58" ref="B86:B92">B85</f>
        <v>1396.9468788319323</v>
      </c>
      <c r="C86">
        <f t="shared" si="54"/>
        <v>2735.6637385321987</v>
      </c>
      <c r="D86">
        <f aca="true" t="shared" si="59" ref="D86:D92">B86+C86</f>
        <v>4132.610617364131</v>
      </c>
      <c r="F86">
        <v>40940</v>
      </c>
      <c r="G86">
        <f t="shared" si="45"/>
        <v>1396.9468788319323</v>
      </c>
      <c r="H86">
        <f t="shared" si="57"/>
        <v>2591.70051604009</v>
      </c>
      <c r="I86">
        <f t="shared" si="55"/>
        <v>3988.6473948720222</v>
      </c>
      <c r="K86">
        <v>40940</v>
      </c>
      <c r="L86">
        <f aca="true" t="shared" si="60" ref="L86:L91">B86-G86</f>
        <v>0</v>
      </c>
      <c r="M86">
        <f t="shared" si="56"/>
        <v>143.9632224921088</v>
      </c>
      <c r="N86">
        <f t="shared" si="52"/>
        <v>143.9632224921088</v>
      </c>
      <c r="O86">
        <f t="shared" si="53"/>
        <v>4823.349844643182</v>
      </c>
    </row>
    <row r="87" spans="1:15" ht="15">
      <c r="A87">
        <v>40969</v>
      </c>
      <c r="B87">
        <f t="shared" si="58"/>
        <v>1396.9468788319323</v>
      </c>
      <c r="C87">
        <f t="shared" si="54"/>
        <v>2735.6637385321987</v>
      </c>
      <c r="D87">
        <f t="shared" si="59"/>
        <v>4132.610617364131</v>
      </c>
      <c r="F87">
        <v>40969</v>
      </c>
      <c r="G87">
        <f t="shared" si="45"/>
        <v>1396.9468788319323</v>
      </c>
      <c r="H87">
        <f t="shared" si="57"/>
        <v>2591.70051604009</v>
      </c>
      <c r="I87">
        <f t="shared" si="55"/>
        <v>3988.6473948720222</v>
      </c>
      <c r="K87">
        <v>40969</v>
      </c>
      <c r="L87">
        <f t="shared" si="60"/>
        <v>0</v>
      </c>
      <c r="M87">
        <f t="shared" si="56"/>
        <v>143.9632224921088</v>
      </c>
      <c r="N87">
        <f t="shared" si="52"/>
        <v>143.9632224921088</v>
      </c>
      <c r="O87">
        <f aca="true" t="shared" si="61" ref="O87:O92">O86+N87</f>
        <v>4967.313067135291</v>
      </c>
    </row>
    <row r="88" spans="1:15" ht="15">
      <c r="A88">
        <v>41000</v>
      </c>
      <c r="B88">
        <f t="shared" si="58"/>
        <v>1396.9468788319323</v>
      </c>
      <c r="C88">
        <f t="shared" si="54"/>
        <v>2735.6637385321987</v>
      </c>
      <c r="D88">
        <f t="shared" si="59"/>
        <v>4132.610617364131</v>
      </c>
      <c r="F88">
        <v>41000</v>
      </c>
      <c r="G88">
        <f t="shared" si="45"/>
        <v>1396.9468788319323</v>
      </c>
      <c r="H88">
        <f t="shared" si="57"/>
        <v>2591.70051604009</v>
      </c>
      <c r="I88">
        <f>I87</f>
        <v>3988.6473948720222</v>
      </c>
      <c r="K88">
        <v>41000</v>
      </c>
      <c r="L88">
        <f t="shared" si="60"/>
        <v>0</v>
      </c>
      <c r="M88">
        <f t="shared" si="56"/>
        <v>143.9632224921088</v>
      </c>
      <c r="N88">
        <f t="shared" si="52"/>
        <v>143.9632224921088</v>
      </c>
      <c r="O88">
        <f t="shared" si="61"/>
        <v>5111.2762896274</v>
      </c>
    </row>
    <row r="89" spans="1:15" ht="15">
      <c r="A89">
        <v>41030</v>
      </c>
      <c r="B89">
        <f t="shared" si="58"/>
        <v>1396.9468788319323</v>
      </c>
      <c r="C89">
        <f>C88</f>
        <v>2735.6637385321987</v>
      </c>
      <c r="D89">
        <f t="shared" si="59"/>
        <v>4132.610617364131</v>
      </c>
      <c r="F89">
        <v>41030</v>
      </c>
      <c r="G89">
        <f t="shared" si="45"/>
        <v>1396.9468788319323</v>
      </c>
      <c r="H89">
        <f>I89-G89</f>
        <v>2591.70051604009</v>
      </c>
      <c r="I89">
        <f>I88</f>
        <v>3988.6473948720222</v>
      </c>
      <c r="K89">
        <v>41030</v>
      </c>
      <c r="L89">
        <f t="shared" si="60"/>
        <v>0</v>
      </c>
      <c r="M89">
        <f>C89-H89</f>
        <v>143.9632224921088</v>
      </c>
      <c r="N89">
        <f t="shared" si="52"/>
        <v>143.9632224921088</v>
      </c>
      <c r="O89">
        <f t="shared" si="61"/>
        <v>5255.239512119509</v>
      </c>
    </row>
    <row r="90" spans="1:15" ht="15">
      <c r="A90">
        <v>41061</v>
      </c>
      <c r="B90">
        <f t="shared" si="58"/>
        <v>1396.9468788319323</v>
      </c>
      <c r="C90">
        <f>C89</f>
        <v>2735.6637385321987</v>
      </c>
      <c r="D90">
        <f t="shared" si="59"/>
        <v>4132.610617364131</v>
      </c>
      <c r="F90">
        <v>41061</v>
      </c>
      <c r="G90">
        <f t="shared" si="45"/>
        <v>1396.9468788319323</v>
      </c>
      <c r="H90">
        <f t="shared" si="57"/>
        <v>2591.70051604009</v>
      </c>
      <c r="I90">
        <f>I89</f>
        <v>3988.6473948720222</v>
      </c>
      <c r="K90">
        <v>41061</v>
      </c>
      <c r="L90">
        <f t="shared" si="60"/>
        <v>0</v>
      </c>
      <c r="M90">
        <f>C90-H90</f>
        <v>143.9632224921088</v>
      </c>
      <c r="N90">
        <f t="shared" si="52"/>
        <v>143.9632224921088</v>
      </c>
      <c r="O90">
        <f t="shared" si="61"/>
        <v>5399.202734611617</v>
      </c>
    </row>
    <row r="91" spans="1:15" ht="15">
      <c r="A91">
        <v>41091</v>
      </c>
      <c r="B91">
        <f t="shared" si="58"/>
        <v>1396.9468788319323</v>
      </c>
      <c r="C91">
        <f>C90</f>
        <v>2735.6637385321987</v>
      </c>
      <c r="D91">
        <f t="shared" si="59"/>
        <v>4132.610617364131</v>
      </c>
      <c r="F91">
        <v>41091</v>
      </c>
      <c r="G91">
        <f t="shared" si="45"/>
        <v>1396.9468788319323</v>
      </c>
      <c r="H91">
        <f t="shared" si="57"/>
        <v>2591.70051604009</v>
      </c>
      <c r="I91">
        <f>I90</f>
        <v>3988.6473948720222</v>
      </c>
      <c r="K91">
        <v>41091</v>
      </c>
      <c r="L91">
        <f t="shared" si="60"/>
        <v>0</v>
      </c>
      <c r="M91">
        <f>C91-H91</f>
        <v>143.9632224921088</v>
      </c>
      <c r="N91">
        <f>L91+M91</f>
        <v>143.9632224921088</v>
      </c>
      <c r="O91">
        <f t="shared" si="61"/>
        <v>5543.165957103726</v>
      </c>
    </row>
    <row r="92" spans="1:15" ht="15">
      <c r="A92">
        <v>41122</v>
      </c>
      <c r="B92">
        <f t="shared" si="58"/>
        <v>1396.9468788319323</v>
      </c>
      <c r="C92">
        <f>C91</f>
        <v>2735.6637385321987</v>
      </c>
      <c r="D92">
        <f t="shared" si="59"/>
        <v>4132.610617364131</v>
      </c>
      <c r="F92">
        <v>41122</v>
      </c>
      <c r="G92">
        <f t="shared" si="45"/>
        <v>1396.9468788319323</v>
      </c>
      <c r="H92">
        <f t="shared" si="57"/>
        <v>2591.70051604009</v>
      </c>
      <c r="I92">
        <f>I91</f>
        <v>3988.6473948720222</v>
      </c>
      <c r="K92">
        <v>41122</v>
      </c>
      <c r="L92">
        <v>0</v>
      </c>
      <c r="M92">
        <f>C92-H92</f>
        <v>143.9632224921088</v>
      </c>
      <c r="N92">
        <f>L92+M92</f>
        <v>143.9632224921088</v>
      </c>
      <c r="O92">
        <f t="shared" si="61"/>
        <v>5687.129179595835</v>
      </c>
    </row>
    <row r="93" spans="3:4" ht="15">
      <c r="C93">
        <f>C92/H92-1</f>
        <v>0.05554778478497702</v>
      </c>
      <c r="D93">
        <f>D92/I92-1</f>
        <v>0.03609324370893097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2012-09-27T19:33:45Z</dcterms:created>
  <dcterms:modified xsi:type="dcterms:W3CDTF">2012-09-27T19:33:45Z</dcterms:modified>
  <cp:category/>
  <cp:version/>
  <cp:contentType/>
  <cp:contentStatus/>
</cp:coreProperties>
</file>